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sp &amp; VPD\Health care workers - immunisation\Returns\2020-2021 Season\Final FluVaxUptake Report 2020-2021\"/>
    </mc:Choice>
  </mc:AlternateContent>
  <xr:revisionPtr revIDLastSave="0" documentId="13_ncr:1_{3DB29C6A-1516-4598-B0FD-E47167C485C7}" xr6:coauthVersionLast="36" xr6:coauthVersionMax="36" xr10:uidLastSave="{00000000-0000-0000-0000-000000000000}"/>
  <bookViews>
    <workbookView xWindow="0" yWindow="0" windowWidth="20490" windowHeight="7545" tabRatio="883" firstSheet="1" activeTab="2" xr2:uid="{00000000-000D-0000-FFFF-FFFF00000000}"/>
  </bookViews>
  <sheets>
    <sheet name="Appendix 1 Hospital HCW DemoGfx" sheetId="9" r:id="rId1"/>
    <sheet name="Appendix 2 LTCF HCW DemoGfx" sheetId="14" r:id="rId2"/>
    <sheet name="Appendix 3 LTCF Resid DemoGfx" sheetId="15" r:id="rId3"/>
    <sheet name="Appendix 4a Hospital SQ DB" sheetId="20" r:id="rId4"/>
    <sheet name="Appendix 4b CHO SQ DB" sheetId="17" r:id="rId5"/>
    <sheet name="Appendix 4c Other SQ DB" sheetId="18" r:id="rId6"/>
    <sheet name="Appendix 4d SQ Paper Records" sheetId="19" r:id="rId7"/>
    <sheet name="RHA A to F by CCA" sheetId="21" r:id="rId8"/>
  </sheets>
  <externalReferences>
    <externalReference r:id="rId9"/>
    <externalReference r:id="rId10"/>
  </externalReferences>
  <definedNames>
    <definedName name="_xlnm._FilterDatabase" localSheetId="0" hidden="1">'Appendix 1 Hospital HCW DemoGfx'!$A$1:$AB$53</definedName>
    <definedName name="_xlnm._FilterDatabase" localSheetId="1" hidden="1">'Appendix 2 LTCF HCW DemoGfx'!$A$1:$AE$423</definedName>
    <definedName name="_xlnm._FilterDatabase" localSheetId="2" hidden="1">'Appendix 3 LTCF Resid DemoGfx'!$A$1:$BJ$321</definedName>
    <definedName name="_xlnm._FilterDatabase" localSheetId="4" hidden="1">'Appendix 4b CHO SQ DB'!$A$180:$K$394</definedName>
    <definedName name="_xlnm._FilterDatabase" localSheetId="6" hidden="1">'Appendix 4d SQ Paper Records'!$A$1:$K$14</definedName>
    <definedName name="cccc" localSheetId="7">#REF!</definedName>
    <definedName name="cccc">#REF!</definedName>
    <definedName name="HASC" localSheetId="1">#REF!</definedName>
    <definedName name="HASC" localSheetId="2">#REF!</definedName>
    <definedName name="HASC" localSheetId="7">#REF!</definedName>
    <definedName name="HASC">#REF!</definedName>
    <definedName name="_xlnm.Print_Titles" localSheetId="4">'Appendix 4b CHO SQ DB'!$1:$1</definedName>
  </definedNames>
  <calcPr calcId="191029"/>
</workbook>
</file>

<file path=xl/calcChain.xml><?xml version="1.0" encoding="utf-8"?>
<calcChain xmlns="http://schemas.openxmlformats.org/spreadsheetml/2006/main">
  <c r="G3" i="15" l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2" i="15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93" i="14"/>
  <c r="G394" i="14"/>
  <c r="G395" i="14"/>
  <c r="G396" i="14"/>
  <c r="G397" i="14"/>
  <c r="G398" i="14"/>
  <c r="G399" i="14"/>
  <c r="G400" i="14"/>
  <c r="G401" i="14"/>
  <c r="G402" i="14"/>
  <c r="G403" i="14"/>
  <c r="G404" i="14"/>
  <c r="G405" i="14"/>
  <c r="G406" i="14"/>
  <c r="G407" i="14"/>
  <c r="G408" i="14"/>
  <c r="G409" i="14"/>
  <c r="G410" i="14"/>
  <c r="G411" i="14"/>
  <c r="G412" i="14"/>
  <c r="G413" i="14"/>
  <c r="G414" i="14"/>
  <c r="G415" i="14"/>
  <c r="G416" i="14"/>
  <c r="G417" i="14"/>
  <c r="G418" i="14"/>
  <c r="G419" i="14"/>
  <c r="G420" i="14"/>
  <c r="G421" i="14"/>
  <c r="G422" i="14"/>
  <c r="G423" i="14"/>
  <c r="G2" i="14"/>
  <c r="I37" i="20" l="1"/>
  <c r="H37" i="20"/>
  <c r="G37" i="20"/>
  <c r="F37" i="20"/>
  <c r="E37" i="20"/>
  <c r="D37" i="20"/>
  <c r="C37" i="20"/>
  <c r="J37" i="20" s="1"/>
  <c r="K36" i="20"/>
  <c r="J36" i="20"/>
  <c r="K35" i="20"/>
  <c r="J35" i="20"/>
  <c r="K34" i="20"/>
  <c r="J34" i="20"/>
  <c r="K33" i="20"/>
  <c r="J33" i="20"/>
  <c r="K32" i="20"/>
  <c r="J32" i="20"/>
  <c r="K31" i="20"/>
  <c r="J31" i="20"/>
  <c r="K30" i="20"/>
  <c r="J30" i="20"/>
  <c r="K29" i="20"/>
  <c r="J29" i="20"/>
  <c r="K28" i="20"/>
  <c r="J28" i="20"/>
  <c r="K27" i="20"/>
  <c r="J27" i="20"/>
  <c r="K26" i="20"/>
  <c r="J26" i="20"/>
  <c r="K25" i="20"/>
  <c r="J25" i="20"/>
  <c r="K24" i="20"/>
  <c r="J24" i="20"/>
  <c r="K23" i="20"/>
  <c r="J23" i="20"/>
  <c r="K22" i="20"/>
  <c r="J22" i="20"/>
  <c r="K21" i="20"/>
  <c r="J21" i="20"/>
  <c r="K20" i="20"/>
  <c r="J20" i="20"/>
  <c r="K19" i="20"/>
  <c r="J19" i="20"/>
  <c r="K18" i="20"/>
  <c r="J18" i="20"/>
  <c r="K17" i="20"/>
  <c r="J17" i="20"/>
  <c r="K16" i="20"/>
  <c r="J16" i="20"/>
  <c r="K15" i="20"/>
  <c r="J15" i="20"/>
  <c r="K14" i="20"/>
  <c r="J14" i="20"/>
  <c r="K13" i="20"/>
  <c r="J13" i="20"/>
  <c r="K12" i="20"/>
  <c r="J12" i="20"/>
  <c r="K11" i="20"/>
  <c r="J11" i="20"/>
  <c r="K10" i="20"/>
  <c r="J10" i="20"/>
  <c r="K9" i="20"/>
  <c r="J9" i="20"/>
  <c r="K8" i="20"/>
  <c r="J8" i="20"/>
  <c r="K7" i="20"/>
  <c r="J7" i="20"/>
  <c r="K6" i="20"/>
  <c r="J6" i="20"/>
  <c r="K5" i="20"/>
  <c r="J5" i="20"/>
  <c r="K4" i="20"/>
  <c r="J4" i="20"/>
  <c r="K3" i="20"/>
  <c r="J3" i="20"/>
  <c r="K2" i="20"/>
  <c r="K37" i="20" s="1"/>
  <c r="J2" i="20"/>
  <c r="H15" i="19" l="1"/>
  <c r="G15" i="19"/>
  <c r="F15" i="19"/>
  <c r="E15" i="19"/>
  <c r="D15" i="19"/>
  <c r="C15" i="19"/>
  <c r="B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J4" i="19"/>
  <c r="I4" i="19"/>
  <c r="J3" i="19"/>
  <c r="I3" i="19"/>
  <c r="J2" i="19"/>
  <c r="J15" i="19" s="1"/>
  <c r="I2" i="19"/>
  <c r="I15" i="19" s="1"/>
  <c r="K11" i="18"/>
  <c r="K10" i="18"/>
  <c r="K9" i="18"/>
  <c r="K8" i="18"/>
  <c r="K7" i="18"/>
  <c r="K6" i="18"/>
  <c r="K5" i="18"/>
  <c r="K4" i="18"/>
  <c r="K3" i="18"/>
  <c r="K2" i="18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N344" i="15" l="1"/>
  <c r="O344" i="15" s="1"/>
  <c r="K344" i="15"/>
  <c r="L344" i="15" s="1"/>
  <c r="J344" i="15"/>
  <c r="O343" i="15"/>
  <c r="N343" i="15"/>
  <c r="M343" i="15"/>
  <c r="K343" i="15"/>
  <c r="L343" i="15" s="1"/>
  <c r="J343" i="15"/>
  <c r="G343" i="15"/>
  <c r="N342" i="15"/>
  <c r="O342" i="15" s="1"/>
  <c r="M342" i="15"/>
  <c r="L342" i="15"/>
  <c r="K342" i="15"/>
  <c r="J342" i="15"/>
  <c r="G342" i="15"/>
  <c r="N341" i="15"/>
  <c r="O341" i="15" s="1"/>
  <c r="M341" i="15"/>
  <c r="K341" i="15"/>
  <c r="J341" i="15"/>
  <c r="G341" i="15"/>
  <c r="N340" i="15"/>
  <c r="O340" i="15" s="1"/>
  <c r="M340" i="15"/>
  <c r="K340" i="15"/>
  <c r="L340" i="15" s="1"/>
  <c r="J340" i="15"/>
  <c r="G340" i="15"/>
  <c r="O339" i="15"/>
  <c r="N339" i="15"/>
  <c r="M339" i="15"/>
  <c r="K339" i="15"/>
  <c r="L339" i="15" s="1"/>
  <c r="J339" i="15"/>
  <c r="G339" i="15"/>
  <c r="N338" i="15"/>
  <c r="M338" i="15"/>
  <c r="O338" i="15" s="1"/>
  <c r="L338" i="15"/>
  <c r="K338" i="15"/>
  <c r="J338" i="15"/>
  <c r="G338" i="15"/>
  <c r="N337" i="15"/>
  <c r="M337" i="15"/>
  <c r="K337" i="15"/>
  <c r="J337" i="15"/>
  <c r="G337" i="15"/>
  <c r="O336" i="15"/>
  <c r="N336" i="15"/>
  <c r="M336" i="15"/>
  <c r="K336" i="15"/>
  <c r="J336" i="15"/>
  <c r="G336" i="15"/>
  <c r="O335" i="15"/>
  <c r="N335" i="15"/>
  <c r="M335" i="15"/>
  <c r="L335" i="15"/>
  <c r="K335" i="15"/>
  <c r="J335" i="15"/>
  <c r="G335" i="15"/>
  <c r="N334" i="15"/>
  <c r="M334" i="15"/>
  <c r="O334" i="15" s="1"/>
  <c r="L334" i="15"/>
  <c r="K334" i="15"/>
  <c r="J334" i="15"/>
  <c r="N333" i="15"/>
  <c r="M333" i="15"/>
  <c r="M344" i="15" s="1"/>
  <c r="L333" i="15"/>
  <c r="K333" i="15"/>
  <c r="J333" i="15"/>
  <c r="G333" i="15"/>
  <c r="G344" i="15" s="1"/>
  <c r="N332" i="15"/>
  <c r="O332" i="15" s="1"/>
  <c r="M332" i="15"/>
  <c r="K332" i="15"/>
  <c r="J332" i="15"/>
  <c r="G332" i="15"/>
  <c r="N331" i="15"/>
  <c r="O331" i="15" s="1"/>
  <c r="M331" i="15"/>
  <c r="K331" i="15"/>
  <c r="J331" i="15"/>
  <c r="G331" i="15"/>
  <c r="O330" i="15"/>
  <c r="N330" i="15"/>
  <c r="M330" i="15"/>
  <c r="K330" i="15"/>
  <c r="L330" i="15" s="1"/>
  <c r="J330" i="15"/>
  <c r="G330" i="15"/>
  <c r="N329" i="15"/>
  <c r="M329" i="15"/>
  <c r="L329" i="15"/>
  <c r="K329" i="15"/>
  <c r="J329" i="15"/>
  <c r="G329" i="15"/>
  <c r="N328" i="15"/>
  <c r="O328" i="15" s="1"/>
  <c r="M328" i="15"/>
  <c r="K328" i="15"/>
  <c r="J328" i="15"/>
  <c r="G328" i="15"/>
  <c r="N327" i="15"/>
  <c r="O327" i="15" s="1"/>
  <c r="M327" i="15"/>
  <c r="K327" i="15"/>
  <c r="J327" i="15"/>
  <c r="G327" i="15"/>
  <c r="O326" i="15"/>
  <c r="N326" i="15"/>
  <c r="M326" i="15"/>
  <c r="K326" i="15"/>
  <c r="L326" i="15" s="1"/>
  <c r="J326" i="15"/>
  <c r="G326" i="15"/>
  <c r="O325" i="15"/>
  <c r="N325" i="15"/>
  <c r="M325" i="15"/>
  <c r="K325" i="15"/>
  <c r="L325" i="15" s="1"/>
  <c r="J325" i="15"/>
  <c r="G325" i="15"/>
  <c r="O324" i="15"/>
  <c r="N324" i="15"/>
  <c r="M324" i="15"/>
  <c r="L324" i="15"/>
  <c r="K324" i="15"/>
  <c r="J324" i="15"/>
  <c r="G324" i="15"/>
  <c r="O323" i="15"/>
  <c r="N323" i="15"/>
  <c r="M323" i="15"/>
  <c r="L323" i="15"/>
  <c r="K323" i="15"/>
  <c r="J323" i="15"/>
  <c r="I323" i="15"/>
  <c r="H323" i="15"/>
  <c r="O321" i="15"/>
  <c r="L321" i="15"/>
  <c r="O320" i="15"/>
  <c r="L320" i="15"/>
  <c r="O319" i="15"/>
  <c r="L319" i="15"/>
  <c r="O318" i="15"/>
  <c r="L318" i="15"/>
  <c r="O317" i="15"/>
  <c r="L317" i="15"/>
  <c r="O316" i="15"/>
  <c r="L316" i="15"/>
  <c r="O315" i="15"/>
  <c r="L315" i="15"/>
  <c r="O314" i="15"/>
  <c r="L314" i="15"/>
  <c r="O313" i="15"/>
  <c r="L313" i="15"/>
  <c r="O312" i="15"/>
  <c r="L312" i="15"/>
  <c r="O311" i="15"/>
  <c r="L311" i="15"/>
  <c r="O310" i="15"/>
  <c r="L310" i="15"/>
  <c r="O309" i="15"/>
  <c r="L309" i="15"/>
  <c r="O308" i="15"/>
  <c r="L308" i="15"/>
  <c r="O307" i="15"/>
  <c r="L307" i="15"/>
  <c r="O306" i="15"/>
  <c r="L306" i="15"/>
  <c r="O305" i="15"/>
  <c r="L305" i="15"/>
  <c r="O304" i="15"/>
  <c r="L304" i="15"/>
  <c r="O303" i="15"/>
  <c r="L303" i="15"/>
  <c r="O302" i="15"/>
  <c r="L302" i="15"/>
  <c r="O301" i="15"/>
  <c r="L301" i="15"/>
  <c r="O300" i="15"/>
  <c r="L300" i="15"/>
  <c r="O299" i="15"/>
  <c r="L299" i="15"/>
  <c r="O298" i="15"/>
  <c r="L298" i="15"/>
  <c r="O297" i="15"/>
  <c r="L297" i="15"/>
  <c r="O296" i="15"/>
  <c r="L296" i="15"/>
  <c r="O295" i="15"/>
  <c r="L295" i="15"/>
  <c r="O294" i="15"/>
  <c r="L294" i="15"/>
  <c r="O293" i="15"/>
  <c r="L293" i="15"/>
  <c r="O292" i="15"/>
  <c r="L292" i="15"/>
  <c r="O291" i="15"/>
  <c r="L291" i="15"/>
  <c r="O290" i="15"/>
  <c r="L290" i="15"/>
  <c r="O289" i="15"/>
  <c r="L289" i="15"/>
  <c r="O288" i="15"/>
  <c r="L288" i="15"/>
  <c r="O287" i="15"/>
  <c r="L287" i="15"/>
  <c r="O286" i="15"/>
  <c r="L286" i="15"/>
  <c r="O285" i="15"/>
  <c r="L285" i="15"/>
  <c r="O284" i="15"/>
  <c r="L284" i="15"/>
  <c r="O283" i="15"/>
  <c r="L283" i="15"/>
  <c r="O282" i="15"/>
  <c r="L282" i="15"/>
  <c r="O281" i="15"/>
  <c r="L281" i="15"/>
  <c r="O280" i="15"/>
  <c r="L280" i="15"/>
  <c r="O279" i="15"/>
  <c r="L279" i="15"/>
  <c r="O278" i="15"/>
  <c r="L278" i="15"/>
  <c r="O277" i="15"/>
  <c r="L277" i="15"/>
  <c r="O276" i="15"/>
  <c r="L276" i="15"/>
  <c r="O275" i="15"/>
  <c r="L275" i="15"/>
  <c r="O274" i="15"/>
  <c r="L274" i="15"/>
  <c r="O273" i="15"/>
  <c r="L273" i="15"/>
  <c r="O272" i="15"/>
  <c r="L272" i="15"/>
  <c r="O271" i="15"/>
  <c r="L271" i="15"/>
  <c r="O270" i="15"/>
  <c r="L270" i="15"/>
  <c r="O269" i="15"/>
  <c r="L269" i="15"/>
  <c r="O268" i="15"/>
  <c r="L268" i="15"/>
  <c r="O267" i="15"/>
  <c r="L267" i="15"/>
  <c r="O266" i="15"/>
  <c r="L266" i="15"/>
  <c r="O265" i="15"/>
  <c r="L265" i="15"/>
  <c r="O264" i="15"/>
  <c r="L264" i="15"/>
  <c r="O263" i="15"/>
  <c r="L263" i="15"/>
  <c r="O262" i="15"/>
  <c r="L262" i="15"/>
  <c r="O261" i="15"/>
  <c r="L261" i="15"/>
  <c r="O260" i="15"/>
  <c r="L260" i="15"/>
  <c r="O259" i="15"/>
  <c r="L259" i="15"/>
  <c r="O258" i="15"/>
  <c r="L258" i="15"/>
  <c r="O257" i="15"/>
  <c r="L257" i="15"/>
  <c r="O256" i="15"/>
  <c r="L256" i="15"/>
  <c r="O255" i="15"/>
  <c r="L255" i="15"/>
  <c r="O254" i="15"/>
  <c r="L254" i="15"/>
  <c r="O253" i="15"/>
  <c r="L253" i="15"/>
  <c r="O252" i="15"/>
  <c r="L252" i="15"/>
  <c r="O251" i="15"/>
  <c r="L251" i="15"/>
  <c r="O250" i="15"/>
  <c r="L250" i="15"/>
  <c r="O249" i="15"/>
  <c r="L249" i="15"/>
  <c r="O248" i="15"/>
  <c r="L248" i="15"/>
  <c r="O247" i="15"/>
  <c r="L247" i="15"/>
  <c r="O246" i="15"/>
  <c r="L246" i="15"/>
  <c r="O245" i="15"/>
  <c r="L245" i="15"/>
  <c r="O244" i="15"/>
  <c r="L244" i="15"/>
  <c r="O243" i="15"/>
  <c r="L243" i="15"/>
  <c r="O242" i="15"/>
  <c r="L242" i="15"/>
  <c r="O241" i="15"/>
  <c r="L241" i="15"/>
  <c r="O240" i="15"/>
  <c r="L240" i="15"/>
  <c r="O239" i="15"/>
  <c r="L239" i="15"/>
  <c r="O238" i="15"/>
  <c r="L238" i="15"/>
  <c r="O237" i="15"/>
  <c r="L237" i="15"/>
  <c r="O236" i="15"/>
  <c r="L236" i="15"/>
  <c r="O235" i="15"/>
  <c r="L235" i="15"/>
  <c r="O234" i="15"/>
  <c r="L234" i="15"/>
  <c r="O233" i="15"/>
  <c r="L233" i="15"/>
  <c r="O232" i="15"/>
  <c r="L232" i="15"/>
  <c r="O231" i="15"/>
  <c r="L231" i="15"/>
  <c r="O230" i="15"/>
  <c r="L230" i="15"/>
  <c r="O229" i="15"/>
  <c r="L229" i="15"/>
  <c r="O228" i="15"/>
  <c r="L228" i="15"/>
  <c r="O227" i="15"/>
  <c r="L227" i="15"/>
  <c r="O226" i="15"/>
  <c r="L226" i="15"/>
  <c r="O225" i="15"/>
  <c r="L225" i="15"/>
  <c r="O224" i="15"/>
  <c r="L224" i="15"/>
  <c r="O223" i="15"/>
  <c r="L223" i="15"/>
  <c r="O222" i="15"/>
  <c r="L222" i="15"/>
  <c r="O221" i="15"/>
  <c r="L221" i="15"/>
  <c r="O220" i="15"/>
  <c r="L220" i="15"/>
  <c r="O219" i="15"/>
  <c r="L219" i="15"/>
  <c r="O218" i="15"/>
  <c r="L218" i="15"/>
  <c r="O217" i="15"/>
  <c r="L217" i="15"/>
  <c r="O216" i="15"/>
  <c r="L216" i="15"/>
  <c r="O215" i="15"/>
  <c r="L215" i="15"/>
  <c r="O214" i="15"/>
  <c r="L214" i="15"/>
  <c r="O213" i="15"/>
  <c r="L213" i="15"/>
  <c r="O212" i="15"/>
  <c r="L212" i="15"/>
  <c r="O211" i="15"/>
  <c r="L211" i="15"/>
  <c r="O210" i="15"/>
  <c r="L210" i="15"/>
  <c r="O209" i="15"/>
  <c r="L209" i="15"/>
  <c r="O208" i="15"/>
  <c r="L208" i="15"/>
  <c r="O207" i="15"/>
  <c r="L207" i="15"/>
  <c r="O206" i="15"/>
  <c r="L206" i="15"/>
  <c r="O205" i="15"/>
  <c r="L205" i="15"/>
  <c r="O204" i="15"/>
  <c r="L204" i="15"/>
  <c r="O203" i="15"/>
  <c r="L203" i="15"/>
  <c r="O202" i="15"/>
  <c r="L202" i="15"/>
  <c r="O201" i="15"/>
  <c r="L201" i="15"/>
  <c r="O200" i="15"/>
  <c r="L200" i="15"/>
  <c r="O199" i="15"/>
  <c r="L199" i="15"/>
  <c r="O198" i="15"/>
  <c r="L198" i="15"/>
  <c r="O197" i="15"/>
  <c r="L197" i="15"/>
  <c r="O196" i="15"/>
  <c r="L196" i="15"/>
  <c r="O195" i="15"/>
  <c r="L195" i="15"/>
  <c r="O194" i="15"/>
  <c r="L194" i="15"/>
  <c r="O193" i="15"/>
  <c r="L193" i="15"/>
  <c r="O192" i="15"/>
  <c r="L192" i="15"/>
  <c r="O191" i="15"/>
  <c r="L191" i="15"/>
  <c r="O190" i="15"/>
  <c r="L190" i="15"/>
  <c r="O189" i="15"/>
  <c r="L189" i="15"/>
  <c r="O188" i="15"/>
  <c r="L188" i="15"/>
  <c r="O187" i="15"/>
  <c r="L187" i="15"/>
  <c r="O186" i="15"/>
  <c r="L186" i="15"/>
  <c r="O185" i="15"/>
  <c r="L185" i="15"/>
  <c r="O184" i="15"/>
  <c r="L184" i="15"/>
  <c r="O183" i="15"/>
  <c r="L183" i="15"/>
  <c r="O182" i="15"/>
  <c r="L182" i="15"/>
  <c r="O181" i="15"/>
  <c r="L181" i="15"/>
  <c r="O180" i="15"/>
  <c r="L180" i="15"/>
  <c r="O179" i="15"/>
  <c r="L179" i="15"/>
  <c r="O178" i="15"/>
  <c r="L178" i="15"/>
  <c r="O177" i="15"/>
  <c r="L177" i="15"/>
  <c r="O176" i="15"/>
  <c r="L176" i="15"/>
  <c r="O175" i="15"/>
  <c r="L175" i="15"/>
  <c r="O174" i="15"/>
  <c r="L174" i="15"/>
  <c r="O173" i="15"/>
  <c r="L173" i="15"/>
  <c r="O172" i="15"/>
  <c r="L172" i="15"/>
  <c r="O171" i="15"/>
  <c r="L171" i="15"/>
  <c r="O170" i="15"/>
  <c r="L170" i="15"/>
  <c r="O169" i="15"/>
  <c r="L169" i="15"/>
  <c r="O168" i="15"/>
  <c r="L168" i="15"/>
  <c r="O167" i="15"/>
  <c r="L167" i="15"/>
  <c r="O166" i="15"/>
  <c r="L166" i="15"/>
  <c r="O165" i="15"/>
  <c r="L165" i="15"/>
  <c r="O164" i="15"/>
  <c r="L164" i="15"/>
  <c r="O163" i="15"/>
  <c r="L163" i="15"/>
  <c r="O162" i="15"/>
  <c r="L162" i="15"/>
  <c r="O161" i="15"/>
  <c r="L161" i="15"/>
  <c r="O160" i="15"/>
  <c r="L160" i="15"/>
  <c r="O159" i="15"/>
  <c r="L159" i="15"/>
  <c r="O158" i="15"/>
  <c r="L158" i="15"/>
  <c r="O157" i="15"/>
  <c r="L157" i="15"/>
  <c r="O156" i="15"/>
  <c r="L156" i="15"/>
  <c r="O155" i="15"/>
  <c r="L155" i="15"/>
  <c r="O154" i="15"/>
  <c r="L154" i="15"/>
  <c r="O153" i="15"/>
  <c r="L153" i="15"/>
  <c r="O152" i="15"/>
  <c r="L152" i="15"/>
  <c r="O151" i="15"/>
  <c r="L151" i="15"/>
  <c r="O150" i="15"/>
  <c r="L150" i="15"/>
  <c r="O149" i="15"/>
  <c r="L149" i="15"/>
  <c r="O148" i="15"/>
  <c r="L148" i="15"/>
  <c r="O147" i="15"/>
  <c r="L147" i="15"/>
  <c r="O146" i="15"/>
  <c r="L146" i="15"/>
  <c r="O145" i="15"/>
  <c r="L145" i="15"/>
  <c r="O144" i="15"/>
  <c r="L144" i="15"/>
  <c r="O143" i="15"/>
  <c r="L143" i="15"/>
  <c r="O142" i="15"/>
  <c r="L142" i="15"/>
  <c r="O141" i="15"/>
  <c r="L141" i="15"/>
  <c r="O140" i="15"/>
  <c r="L140" i="15"/>
  <c r="O139" i="15"/>
  <c r="L139" i="15"/>
  <c r="O138" i="15"/>
  <c r="L138" i="15"/>
  <c r="O137" i="15"/>
  <c r="L137" i="15"/>
  <c r="O136" i="15"/>
  <c r="L136" i="15"/>
  <c r="O135" i="15"/>
  <c r="L135" i="15"/>
  <c r="O134" i="15"/>
  <c r="L134" i="15"/>
  <c r="O133" i="15"/>
  <c r="L133" i="15"/>
  <c r="O132" i="15"/>
  <c r="L132" i="15"/>
  <c r="O131" i="15"/>
  <c r="L131" i="15"/>
  <c r="O130" i="15"/>
  <c r="L130" i="15"/>
  <c r="O129" i="15"/>
  <c r="L129" i="15"/>
  <c r="O128" i="15"/>
  <c r="L128" i="15"/>
  <c r="O127" i="15"/>
  <c r="L127" i="15"/>
  <c r="O126" i="15"/>
  <c r="L126" i="15"/>
  <c r="O125" i="15"/>
  <c r="L125" i="15"/>
  <c r="O124" i="15"/>
  <c r="L124" i="15"/>
  <c r="O123" i="15"/>
  <c r="L123" i="15"/>
  <c r="O122" i="15"/>
  <c r="L122" i="15"/>
  <c r="O121" i="15"/>
  <c r="L121" i="15"/>
  <c r="O120" i="15"/>
  <c r="L120" i="15"/>
  <c r="O119" i="15"/>
  <c r="L119" i="15"/>
  <c r="O118" i="15"/>
  <c r="L118" i="15"/>
  <c r="O117" i="15"/>
  <c r="L117" i="15"/>
  <c r="O116" i="15"/>
  <c r="L116" i="15"/>
  <c r="O115" i="15"/>
  <c r="L115" i="15"/>
  <c r="O114" i="15"/>
  <c r="L114" i="15"/>
  <c r="O113" i="15"/>
  <c r="L113" i="15"/>
  <c r="O112" i="15"/>
  <c r="L112" i="15"/>
  <c r="O111" i="15"/>
  <c r="L111" i="15"/>
  <c r="O110" i="15"/>
  <c r="L110" i="15"/>
  <c r="O109" i="15"/>
  <c r="L109" i="15"/>
  <c r="O108" i="15"/>
  <c r="L108" i="15"/>
  <c r="O107" i="15"/>
  <c r="L107" i="15"/>
  <c r="O106" i="15"/>
  <c r="L106" i="15"/>
  <c r="O105" i="15"/>
  <c r="L105" i="15"/>
  <c r="O104" i="15"/>
  <c r="L104" i="15"/>
  <c r="O103" i="15"/>
  <c r="L103" i="15"/>
  <c r="O102" i="15"/>
  <c r="L102" i="15"/>
  <c r="O101" i="15"/>
  <c r="L101" i="15"/>
  <c r="O100" i="15"/>
  <c r="L100" i="15"/>
  <c r="O99" i="15"/>
  <c r="L99" i="15"/>
  <c r="O98" i="15"/>
  <c r="L98" i="15"/>
  <c r="O97" i="15"/>
  <c r="L97" i="15"/>
  <c r="O96" i="15"/>
  <c r="L96" i="15"/>
  <c r="O95" i="15"/>
  <c r="L95" i="15"/>
  <c r="O94" i="15"/>
  <c r="L94" i="15"/>
  <c r="O93" i="15"/>
  <c r="L93" i="15"/>
  <c r="O92" i="15"/>
  <c r="L92" i="15"/>
  <c r="O91" i="15"/>
  <c r="L91" i="15"/>
  <c r="O90" i="15"/>
  <c r="L90" i="15"/>
  <c r="O89" i="15"/>
  <c r="L89" i="15"/>
  <c r="O88" i="15"/>
  <c r="L88" i="15"/>
  <c r="O87" i="15"/>
  <c r="L87" i="15"/>
  <c r="O86" i="15"/>
  <c r="L86" i="15"/>
  <c r="O85" i="15"/>
  <c r="L85" i="15"/>
  <c r="O84" i="15"/>
  <c r="L84" i="15"/>
  <c r="O83" i="15"/>
  <c r="L83" i="15"/>
  <c r="O82" i="15"/>
  <c r="L82" i="15"/>
  <c r="O81" i="15"/>
  <c r="L81" i="15"/>
  <c r="O80" i="15"/>
  <c r="L80" i="15"/>
  <c r="O79" i="15"/>
  <c r="L79" i="15"/>
  <c r="O78" i="15"/>
  <c r="L78" i="15"/>
  <c r="O77" i="15"/>
  <c r="L77" i="15"/>
  <c r="O76" i="15"/>
  <c r="L76" i="15"/>
  <c r="O75" i="15"/>
  <c r="L75" i="15"/>
  <c r="O74" i="15"/>
  <c r="L74" i="15"/>
  <c r="O73" i="15"/>
  <c r="L73" i="15"/>
  <c r="O72" i="15"/>
  <c r="L72" i="15"/>
  <c r="O71" i="15"/>
  <c r="L71" i="15"/>
  <c r="O70" i="15"/>
  <c r="L70" i="15"/>
  <c r="O69" i="15"/>
  <c r="L69" i="15"/>
  <c r="O68" i="15"/>
  <c r="L68" i="15"/>
  <c r="O67" i="15"/>
  <c r="L67" i="15"/>
  <c r="O66" i="15"/>
  <c r="L66" i="15"/>
  <c r="O65" i="15"/>
  <c r="L65" i="15"/>
  <c r="O64" i="15"/>
  <c r="L64" i="15"/>
  <c r="O63" i="15"/>
  <c r="L63" i="15"/>
  <c r="O62" i="15"/>
  <c r="L62" i="15"/>
  <c r="O61" i="15"/>
  <c r="L61" i="15"/>
  <c r="O60" i="15"/>
  <c r="L60" i="15"/>
  <c r="O59" i="15"/>
  <c r="L59" i="15"/>
  <c r="O58" i="15"/>
  <c r="L58" i="15"/>
  <c r="O57" i="15"/>
  <c r="L57" i="15"/>
  <c r="O56" i="15"/>
  <c r="L56" i="15"/>
  <c r="O55" i="15"/>
  <c r="L55" i="15"/>
  <c r="O54" i="15"/>
  <c r="L54" i="15"/>
  <c r="O53" i="15"/>
  <c r="L53" i="15"/>
  <c r="O52" i="15"/>
  <c r="L52" i="15"/>
  <c r="O51" i="15"/>
  <c r="L51" i="15"/>
  <c r="O50" i="15"/>
  <c r="L50" i="15"/>
  <c r="O49" i="15"/>
  <c r="L49" i="15"/>
  <c r="O48" i="15"/>
  <c r="L48" i="15"/>
  <c r="O47" i="15"/>
  <c r="L47" i="15"/>
  <c r="O46" i="15"/>
  <c r="L46" i="15"/>
  <c r="O45" i="15"/>
  <c r="L45" i="15"/>
  <c r="O44" i="15"/>
  <c r="L44" i="15"/>
  <c r="O43" i="15"/>
  <c r="L43" i="15"/>
  <c r="O42" i="15"/>
  <c r="L42" i="15"/>
  <c r="O41" i="15"/>
  <c r="L41" i="15"/>
  <c r="O40" i="15"/>
  <c r="L40" i="15"/>
  <c r="O39" i="15"/>
  <c r="L39" i="15"/>
  <c r="O38" i="15"/>
  <c r="L38" i="15"/>
  <c r="O37" i="15"/>
  <c r="L37" i="15"/>
  <c r="O36" i="15"/>
  <c r="L36" i="15"/>
  <c r="O35" i="15"/>
  <c r="L35" i="15"/>
  <c r="O34" i="15"/>
  <c r="L34" i="15"/>
  <c r="O33" i="15"/>
  <c r="L33" i="15"/>
  <c r="O32" i="15"/>
  <c r="L32" i="15"/>
  <c r="O31" i="15"/>
  <c r="L31" i="15"/>
  <c r="O30" i="15"/>
  <c r="L30" i="15"/>
  <c r="O29" i="15"/>
  <c r="L29" i="15"/>
  <c r="O28" i="15"/>
  <c r="L28" i="15"/>
  <c r="O27" i="15"/>
  <c r="L27" i="15"/>
  <c r="O26" i="15"/>
  <c r="L26" i="15"/>
  <c r="O25" i="15"/>
  <c r="L25" i="15"/>
  <c r="O24" i="15"/>
  <c r="L24" i="15"/>
  <c r="O23" i="15"/>
  <c r="L23" i="15"/>
  <c r="O22" i="15"/>
  <c r="L22" i="15"/>
  <c r="O21" i="15"/>
  <c r="L21" i="15"/>
  <c r="O20" i="15"/>
  <c r="L20" i="15"/>
  <c r="O19" i="15"/>
  <c r="L19" i="15"/>
  <c r="O18" i="15"/>
  <c r="L18" i="15"/>
  <c r="O17" i="15"/>
  <c r="L17" i="15"/>
  <c r="O16" i="15"/>
  <c r="L16" i="15"/>
  <c r="O15" i="15"/>
  <c r="L15" i="15"/>
  <c r="O14" i="15"/>
  <c r="L14" i="15"/>
  <c r="O13" i="15"/>
  <c r="L13" i="15"/>
  <c r="O12" i="15"/>
  <c r="L12" i="15"/>
  <c r="O11" i="15"/>
  <c r="L11" i="15"/>
  <c r="O10" i="15"/>
  <c r="L10" i="15"/>
  <c r="O9" i="15"/>
  <c r="L9" i="15"/>
  <c r="O8" i="15"/>
  <c r="L8" i="15"/>
  <c r="O7" i="15"/>
  <c r="L7" i="15"/>
  <c r="O6" i="15"/>
  <c r="L6" i="15"/>
  <c r="O5" i="15"/>
  <c r="L5" i="15"/>
  <c r="O4" i="15"/>
  <c r="L4" i="15"/>
  <c r="O3" i="15"/>
  <c r="L3" i="15"/>
  <c r="O2" i="15"/>
  <c r="L2" i="15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G454" i="14"/>
  <c r="H453" i="14"/>
  <c r="H452" i="14"/>
  <c r="H451" i="14"/>
  <c r="P450" i="14"/>
  <c r="O450" i="14"/>
  <c r="N450" i="14"/>
  <c r="M450" i="14"/>
  <c r="L450" i="14"/>
  <c r="K450" i="14"/>
  <c r="J450" i="14"/>
  <c r="H450" i="14"/>
  <c r="G450" i="14"/>
  <c r="AE446" i="14"/>
  <c r="AC446" i="14"/>
  <c r="AB446" i="14"/>
  <c r="Z446" i="14"/>
  <c r="AA446" i="14" s="1"/>
  <c r="O470" i="14" s="1"/>
  <c r="Y446" i="14"/>
  <c r="W446" i="14"/>
  <c r="V446" i="14"/>
  <c r="T446" i="14"/>
  <c r="S446" i="14"/>
  <c r="Q446" i="14"/>
  <c r="P446" i="14"/>
  <c r="N446" i="14"/>
  <c r="O446" i="14" s="1"/>
  <c r="K470" i="14" s="1"/>
  <c r="M446" i="14"/>
  <c r="G446" i="14"/>
  <c r="G470" i="14" s="1"/>
  <c r="AE445" i="14"/>
  <c r="AC445" i="14"/>
  <c r="AD445" i="14" s="1"/>
  <c r="P469" i="14" s="1"/>
  <c r="AB445" i="14"/>
  <c r="Z445" i="14"/>
  <c r="Y445" i="14"/>
  <c r="W445" i="14"/>
  <c r="V445" i="14"/>
  <c r="T445" i="14"/>
  <c r="S445" i="14"/>
  <c r="R445" i="14"/>
  <c r="L469" i="14" s="1"/>
  <c r="Q445" i="14"/>
  <c r="P445" i="14"/>
  <c r="N445" i="14"/>
  <c r="M445" i="14"/>
  <c r="G445" i="14"/>
  <c r="G469" i="14" s="1"/>
  <c r="AE444" i="14"/>
  <c r="AC444" i="14"/>
  <c r="AB444" i="14"/>
  <c r="Z444" i="14"/>
  <c r="Y444" i="14"/>
  <c r="W444" i="14"/>
  <c r="V444" i="14"/>
  <c r="T444" i="14"/>
  <c r="S444" i="14"/>
  <c r="Q444" i="14"/>
  <c r="P444" i="14"/>
  <c r="N444" i="14"/>
  <c r="M444" i="14"/>
  <c r="G444" i="14"/>
  <c r="G468" i="14" s="1"/>
  <c r="AE443" i="14"/>
  <c r="AC443" i="14"/>
  <c r="AB443" i="14"/>
  <c r="AD443" i="14" s="1"/>
  <c r="P467" i="14" s="1"/>
  <c r="Z443" i="14"/>
  <c r="Y443" i="14"/>
  <c r="W443" i="14"/>
  <c r="V443" i="14"/>
  <c r="T443" i="14"/>
  <c r="S443" i="14"/>
  <c r="Q443" i="14"/>
  <c r="P443" i="14"/>
  <c r="N443" i="14"/>
  <c r="M443" i="14"/>
  <c r="G443" i="14"/>
  <c r="G467" i="14" s="1"/>
  <c r="AE442" i="14"/>
  <c r="AC442" i="14"/>
  <c r="AB442" i="14"/>
  <c r="Z442" i="14"/>
  <c r="Y442" i="14"/>
  <c r="W442" i="14"/>
  <c r="V442" i="14"/>
  <c r="T442" i="14"/>
  <c r="S442" i="14"/>
  <c r="Q442" i="14"/>
  <c r="P442" i="14"/>
  <c r="N442" i="14"/>
  <c r="M442" i="14"/>
  <c r="G442" i="14"/>
  <c r="G466" i="14" s="1"/>
  <c r="AE441" i="14"/>
  <c r="AC441" i="14"/>
  <c r="AB441" i="14"/>
  <c r="Z441" i="14"/>
  <c r="Y441" i="14"/>
  <c r="W441" i="14"/>
  <c r="V441" i="14"/>
  <c r="T441" i="14"/>
  <c r="S441" i="14"/>
  <c r="Q441" i="14"/>
  <c r="R441" i="14" s="1"/>
  <c r="L465" i="14" s="1"/>
  <c r="P441" i="14"/>
  <c r="N441" i="14"/>
  <c r="M441" i="14"/>
  <c r="G441" i="14"/>
  <c r="G465" i="14" s="1"/>
  <c r="AE440" i="14"/>
  <c r="AC440" i="14"/>
  <c r="AD440" i="14" s="1"/>
  <c r="P464" i="14" s="1"/>
  <c r="AB440" i="14"/>
  <c r="Z440" i="14"/>
  <c r="Y440" i="14"/>
  <c r="W440" i="14"/>
  <c r="V440" i="14"/>
  <c r="T440" i="14"/>
  <c r="S440" i="14"/>
  <c r="Q440" i="14"/>
  <c r="P440" i="14"/>
  <c r="N440" i="14"/>
  <c r="M440" i="14"/>
  <c r="G440" i="14"/>
  <c r="G464" i="14" s="1"/>
  <c r="AE439" i="14"/>
  <c r="AC439" i="14"/>
  <c r="AB439" i="14"/>
  <c r="AD439" i="14" s="1"/>
  <c r="P463" i="14" s="1"/>
  <c r="Z439" i="14"/>
  <c r="AA439" i="14" s="1"/>
  <c r="O463" i="14" s="1"/>
  <c r="Y439" i="14"/>
  <c r="W439" i="14"/>
  <c r="V439" i="14"/>
  <c r="T439" i="14"/>
  <c r="S439" i="14"/>
  <c r="Q439" i="14"/>
  <c r="P439" i="14"/>
  <c r="N439" i="14"/>
  <c r="O439" i="14" s="1"/>
  <c r="K463" i="14" s="1"/>
  <c r="M439" i="14"/>
  <c r="G439" i="14"/>
  <c r="G463" i="14" s="1"/>
  <c r="AE438" i="14"/>
  <c r="AC438" i="14"/>
  <c r="AB438" i="14"/>
  <c r="Z438" i="14"/>
  <c r="Y438" i="14"/>
  <c r="W438" i="14"/>
  <c r="V438" i="14"/>
  <c r="T438" i="14"/>
  <c r="S438" i="14"/>
  <c r="Q438" i="14"/>
  <c r="R438" i="14" s="1"/>
  <c r="L462" i="14" s="1"/>
  <c r="P438" i="14"/>
  <c r="N438" i="14"/>
  <c r="M438" i="14"/>
  <c r="G438" i="14"/>
  <c r="G462" i="14" s="1"/>
  <c r="AE437" i="14"/>
  <c r="AC437" i="14"/>
  <c r="AB437" i="14"/>
  <c r="Z437" i="14"/>
  <c r="AA437" i="14" s="1"/>
  <c r="O461" i="14" s="1"/>
  <c r="Y437" i="14"/>
  <c r="W437" i="14"/>
  <c r="V437" i="14"/>
  <c r="T437" i="14"/>
  <c r="S437" i="14"/>
  <c r="Q437" i="14"/>
  <c r="R437" i="14" s="1"/>
  <c r="L461" i="14" s="1"/>
  <c r="P437" i="14"/>
  <c r="N437" i="14"/>
  <c r="M437" i="14"/>
  <c r="G437" i="14"/>
  <c r="G461" i="14" s="1"/>
  <c r="AE436" i="14"/>
  <c r="AC436" i="14"/>
  <c r="AD436" i="14" s="1"/>
  <c r="P460" i="14" s="1"/>
  <c r="AB436" i="14"/>
  <c r="Z436" i="14"/>
  <c r="Y436" i="14"/>
  <c r="W436" i="14"/>
  <c r="V436" i="14"/>
  <c r="T436" i="14"/>
  <c r="S436" i="14"/>
  <c r="Q436" i="14"/>
  <c r="R436" i="14" s="1"/>
  <c r="L460" i="14" s="1"/>
  <c r="P436" i="14"/>
  <c r="N436" i="14"/>
  <c r="M436" i="14"/>
  <c r="G436" i="14"/>
  <c r="G460" i="14" s="1"/>
  <c r="AE435" i="14"/>
  <c r="AC435" i="14"/>
  <c r="AB435" i="14"/>
  <c r="AD435" i="14" s="1"/>
  <c r="P459" i="14" s="1"/>
  <c r="Z435" i="14"/>
  <c r="AA435" i="14" s="1"/>
  <c r="O459" i="14" s="1"/>
  <c r="Y435" i="14"/>
  <c r="W435" i="14"/>
  <c r="V435" i="14"/>
  <c r="T435" i="14"/>
  <c r="S435" i="14"/>
  <c r="Q435" i="14"/>
  <c r="P435" i="14"/>
  <c r="N435" i="14"/>
  <c r="M435" i="14"/>
  <c r="G435" i="14"/>
  <c r="G459" i="14" s="1"/>
  <c r="AE434" i="14"/>
  <c r="AC434" i="14"/>
  <c r="AB434" i="14"/>
  <c r="Z434" i="14"/>
  <c r="Y434" i="14"/>
  <c r="W434" i="14"/>
  <c r="V434" i="14"/>
  <c r="T434" i="14"/>
  <c r="S434" i="14"/>
  <c r="Q434" i="14"/>
  <c r="R434" i="14" s="1"/>
  <c r="L458" i="14" s="1"/>
  <c r="P434" i="14"/>
  <c r="N434" i="14"/>
  <c r="M434" i="14"/>
  <c r="G434" i="14"/>
  <c r="G458" i="14" s="1"/>
  <c r="AE433" i="14"/>
  <c r="AC433" i="14"/>
  <c r="AB433" i="14"/>
  <c r="Z433" i="14"/>
  <c r="Y433" i="14"/>
  <c r="W433" i="14"/>
  <c r="V433" i="14"/>
  <c r="T433" i="14"/>
  <c r="S433" i="14"/>
  <c r="Q433" i="14"/>
  <c r="R433" i="14" s="1"/>
  <c r="L457" i="14" s="1"/>
  <c r="P433" i="14"/>
  <c r="N433" i="14"/>
  <c r="M433" i="14"/>
  <c r="G433" i="14"/>
  <c r="G457" i="14" s="1"/>
  <c r="AE432" i="14"/>
  <c r="AC432" i="14"/>
  <c r="AB432" i="14"/>
  <c r="Z432" i="14"/>
  <c r="AA432" i="14" s="1"/>
  <c r="O456" i="14" s="1"/>
  <c r="Y432" i="14"/>
  <c r="W432" i="14"/>
  <c r="V432" i="14"/>
  <c r="T432" i="14"/>
  <c r="S432" i="14"/>
  <c r="Q432" i="14"/>
  <c r="P432" i="14"/>
  <c r="N432" i="14"/>
  <c r="O432" i="14" s="1"/>
  <c r="K456" i="14" s="1"/>
  <c r="M432" i="14"/>
  <c r="G432" i="14"/>
  <c r="G456" i="14" s="1"/>
  <c r="AE431" i="14"/>
  <c r="AC431" i="14"/>
  <c r="AB431" i="14"/>
  <c r="Z431" i="14"/>
  <c r="Y431" i="14"/>
  <c r="W431" i="14"/>
  <c r="V431" i="14"/>
  <c r="T431" i="14"/>
  <c r="S431" i="14"/>
  <c r="Q431" i="14"/>
  <c r="R431" i="14" s="1"/>
  <c r="L455" i="14" s="1"/>
  <c r="P431" i="14"/>
  <c r="N431" i="14"/>
  <c r="M431" i="14"/>
  <c r="G431" i="14"/>
  <c r="G455" i="14" s="1"/>
  <c r="AE430" i="14"/>
  <c r="AC430" i="14"/>
  <c r="AB430" i="14"/>
  <c r="Z430" i="14"/>
  <c r="AA430" i="14" s="1"/>
  <c r="O454" i="14" s="1"/>
  <c r="Y430" i="14"/>
  <c r="W430" i="14"/>
  <c r="V430" i="14"/>
  <c r="T430" i="14"/>
  <c r="S430" i="14"/>
  <c r="Q430" i="14"/>
  <c r="P430" i="14"/>
  <c r="N430" i="14"/>
  <c r="O430" i="14" s="1"/>
  <c r="K454" i="14" s="1"/>
  <c r="M430" i="14"/>
  <c r="G430" i="14"/>
  <c r="AE429" i="14"/>
  <c r="AC429" i="14"/>
  <c r="AD429" i="14" s="1"/>
  <c r="P453" i="14" s="1"/>
  <c r="AB429" i="14"/>
  <c r="Z429" i="14"/>
  <c r="Y429" i="14"/>
  <c r="W429" i="14"/>
  <c r="V429" i="14"/>
  <c r="T429" i="14"/>
  <c r="S429" i="14"/>
  <c r="R429" i="14"/>
  <c r="L453" i="14" s="1"/>
  <c r="Q429" i="14"/>
  <c r="P429" i="14"/>
  <c r="N429" i="14"/>
  <c r="M429" i="14"/>
  <c r="G429" i="14"/>
  <c r="G453" i="14" s="1"/>
  <c r="AE428" i="14"/>
  <c r="AC428" i="14"/>
  <c r="AB428" i="14"/>
  <c r="Z428" i="14"/>
  <c r="AA428" i="14" s="1"/>
  <c r="O452" i="14" s="1"/>
  <c r="Y428" i="14"/>
  <c r="W428" i="14"/>
  <c r="V428" i="14"/>
  <c r="T428" i="14"/>
  <c r="S428" i="14"/>
  <c r="Q428" i="14"/>
  <c r="P428" i="14"/>
  <c r="N428" i="14"/>
  <c r="O428" i="14" s="1"/>
  <c r="K452" i="14" s="1"/>
  <c r="M428" i="14"/>
  <c r="G428" i="14"/>
  <c r="G452" i="14" s="1"/>
  <c r="AE427" i="14"/>
  <c r="AC427" i="14"/>
  <c r="AB427" i="14"/>
  <c r="Z427" i="14"/>
  <c r="Y427" i="14"/>
  <c r="W427" i="14"/>
  <c r="V427" i="14"/>
  <c r="T427" i="14"/>
  <c r="S427" i="14"/>
  <c r="Q427" i="14"/>
  <c r="P427" i="14"/>
  <c r="N427" i="14"/>
  <c r="M427" i="14"/>
  <c r="G427" i="14"/>
  <c r="G451" i="14" s="1"/>
  <c r="AD423" i="14"/>
  <c r="AA423" i="14"/>
  <c r="X423" i="14"/>
  <c r="U423" i="14"/>
  <c r="R423" i="14"/>
  <c r="O423" i="14"/>
  <c r="K423" i="14"/>
  <c r="J423" i="14"/>
  <c r="AD422" i="14"/>
  <c r="AA422" i="14"/>
  <c r="X422" i="14"/>
  <c r="U422" i="14"/>
  <c r="R422" i="14"/>
  <c r="O422" i="14"/>
  <c r="K422" i="14"/>
  <c r="J422" i="14"/>
  <c r="AD421" i="14"/>
  <c r="AA421" i="14"/>
  <c r="X421" i="14"/>
  <c r="U421" i="14"/>
  <c r="R421" i="14"/>
  <c r="O421" i="14"/>
  <c r="K421" i="14"/>
  <c r="J421" i="14"/>
  <c r="AD420" i="14"/>
  <c r="AA420" i="14"/>
  <c r="X420" i="14"/>
  <c r="U420" i="14"/>
  <c r="R420" i="14"/>
  <c r="O420" i="14"/>
  <c r="K420" i="14"/>
  <c r="L420" i="14" s="1"/>
  <c r="J420" i="14"/>
  <c r="AD419" i="14"/>
  <c r="AA419" i="14"/>
  <c r="X419" i="14"/>
  <c r="U419" i="14"/>
  <c r="R419" i="14"/>
  <c r="O419" i="14"/>
  <c r="L419" i="14"/>
  <c r="K419" i="14"/>
  <c r="J419" i="14"/>
  <c r="AD418" i="14"/>
  <c r="AA418" i="14"/>
  <c r="X418" i="14"/>
  <c r="U418" i="14"/>
  <c r="R418" i="14"/>
  <c r="O418" i="14"/>
  <c r="K418" i="14"/>
  <c r="J418" i="14"/>
  <c r="AD417" i="14"/>
  <c r="AA417" i="14"/>
  <c r="X417" i="14"/>
  <c r="U417" i="14"/>
  <c r="R417" i="14"/>
  <c r="O417" i="14"/>
  <c r="K417" i="14"/>
  <c r="J417" i="14"/>
  <c r="AD416" i="14"/>
  <c r="AA416" i="14"/>
  <c r="X416" i="14"/>
  <c r="U416" i="14"/>
  <c r="R416" i="14"/>
  <c r="O416" i="14"/>
  <c r="K416" i="14"/>
  <c r="J416" i="14"/>
  <c r="AD415" i="14"/>
  <c r="AA415" i="14"/>
  <c r="X415" i="14"/>
  <c r="U415" i="14"/>
  <c r="R415" i="14"/>
  <c r="O415" i="14"/>
  <c r="K415" i="14"/>
  <c r="J415" i="14"/>
  <c r="AD414" i="14"/>
  <c r="AA414" i="14"/>
  <c r="X414" i="14"/>
  <c r="U414" i="14"/>
  <c r="R414" i="14"/>
  <c r="O414" i="14"/>
  <c r="K414" i="14"/>
  <c r="J414" i="14"/>
  <c r="AD413" i="14"/>
  <c r="AA413" i="14"/>
  <c r="X413" i="14"/>
  <c r="U413" i="14"/>
  <c r="R413" i="14"/>
  <c r="O413" i="14"/>
  <c r="K413" i="14"/>
  <c r="J413" i="14"/>
  <c r="AD412" i="14"/>
  <c r="AA412" i="14"/>
  <c r="X412" i="14"/>
  <c r="U412" i="14"/>
  <c r="R412" i="14"/>
  <c r="O412" i="14"/>
  <c r="K412" i="14"/>
  <c r="J412" i="14"/>
  <c r="AD411" i="14"/>
  <c r="AA411" i="14"/>
  <c r="X411" i="14"/>
  <c r="U411" i="14"/>
  <c r="R411" i="14"/>
  <c r="O411" i="14"/>
  <c r="K411" i="14"/>
  <c r="L411" i="14" s="1"/>
  <c r="J411" i="14"/>
  <c r="AD410" i="14"/>
  <c r="AA410" i="14"/>
  <c r="X410" i="14"/>
  <c r="U410" i="14"/>
  <c r="R410" i="14"/>
  <c r="O410" i="14"/>
  <c r="K410" i="14"/>
  <c r="J410" i="14"/>
  <c r="AD409" i="14"/>
  <c r="AA409" i="14"/>
  <c r="X409" i="14"/>
  <c r="U409" i="14"/>
  <c r="R409" i="14"/>
  <c r="O409" i="14"/>
  <c r="K409" i="14"/>
  <c r="J409" i="14"/>
  <c r="AD408" i="14"/>
  <c r="AA408" i="14"/>
  <c r="X408" i="14"/>
  <c r="U408" i="14"/>
  <c r="R408" i="14"/>
  <c r="O408" i="14"/>
  <c r="K408" i="14"/>
  <c r="L408" i="14" s="1"/>
  <c r="J408" i="14"/>
  <c r="AD407" i="14"/>
  <c r="AA407" i="14"/>
  <c r="X407" i="14"/>
  <c r="U407" i="14"/>
  <c r="R407" i="14"/>
  <c r="O407" i="14"/>
  <c r="K407" i="14"/>
  <c r="J407" i="14"/>
  <c r="AD406" i="14"/>
  <c r="AA406" i="14"/>
  <c r="X406" i="14"/>
  <c r="U406" i="14"/>
  <c r="R406" i="14"/>
  <c r="O406" i="14"/>
  <c r="K406" i="14"/>
  <c r="J406" i="14"/>
  <c r="AD405" i="14"/>
  <c r="AA405" i="14"/>
  <c r="X405" i="14"/>
  <c r="U405" i="14"/>
  <c r="R405" i="14"/>
  <c r="O405" i="14"/>
  <c r="K405" i="14"/>
  <c r="J405" i="14"/>
  <c r="AD404" i="14"/>
  <c r="AA404" i="14"/>
  <c r="X404" i="14"/>
  <c r="U404" i="14"/>
  <c r="R404" i="14"/>
  <c r="O404" i="14"/>
  <c r="K404" i="14"/>
  <c r="J404" i="14"/>
  <c r="AD403" i="14"/>
  <c r="AA403" i="14"/>
  <c r="X403" i="14"/>
  <c r="U403" i="14"/>
  <c r="R403" i="14"/>
  <c r="O403" i="14"/>
  <c r="K403" i="14"/>
  <c r="J403" i="14"/>
  <c r="AD402" i="14"/>
  <c r="AA402" i="14"/>
  <c r="X402" i="14"/>
  <c r="U402" i="14"/>
  <c r="R402" i="14"/>
  <c r="O402" i="14"/>
  <c r="K402" i="14"/>
  <c r="J402" i="14"/>
  <c r="AD401" i="14"/>
  <c r="AA401" i="14"/>
  <c r="X401" i="14"/>
  <c r="U401" i="14"/>
  <c r="R401" i="14"/>
  <c r="O401" i="14"/>
  <c r="K401" i="14"/>
  <c r="J401" i="14"/>
  <c r="AD400" i="14"/>
  <c r="AA400" i="14"/>
  <c r="X400" i="14"/>
  <c r="U400" i="14"/>
  <c r="R400" i="14"/>
  <c r="O400" i="14"/>
  <c r="K400" i="14"/>
  <c r="J400" i="14"/>
  <c r="AD399" i="14"/>
  <c r="AA399" i="14"/>
  <c r="X399" i="14"/>
  <c r="U399" i="14"/>
  <c r="R399" i="14"/>
  <c r="O399" i="14"/>
  <c r="K399" i="14"/>
  <c r="L399" i="14" s="1"/>
  <c r="J399" i="14"/>
  <c r="AD398" i="14"/>
  <c r="AA398" i="14"/>
  <c r="X398" i="14"/>
  <c r="U398" i="14"/>
  <c r="R398" i="14"/>
  <c r="O398" i="14"/>
  <c r="K398" i="14"/>
  <c r="J398" i="14"/>
  <c r="AD397" i="14"/>
  <c r="AA397" i="14"/>
  <c r="X397" i="14"/>
  <c r="U397" i="14"/>
  <c r="R397" i="14"/>
  <c r="O397" i="14"/>
  <c r="K397" i="14"/>
  <c r="L397" i="14" s="1"/>
  <c r="J397" i="14"/>
  <c r="AD396" i="14"/>
  <c r="AA396" i="14"/>
  <c r="X396" i="14"/>
  <c r="U396" i="14"/>
  <c r="R396" i="14"/>
  <c r="O396" i="14"/>
  <c r="K396" i="14"/>
  <c r="J396" i="14"/>
  <c r="L396" i="14" s="1"/>
  <c r="AD395" i="14"/>
  <c r="AA395" i="14"/>
  <c r="X395" i="14"/>
  <c r="U395" i="14"/>
  <c r="R395" i="14"/>
  <c r="O395" i="14"/>
  <c r="K395" i="14"/>
  <c r="J395" i="14"/>
  <c r="AD394" i="14"/>
  <c r="AA394" i="14"/>
  <c r="X394" i="14"/>
  <c r="U394" i="14"/>
  <c r="R394" i="14"/>
  <c r="O394" i="14"/>
  <c r="K394" i="14"/>
  <c r="J394" i="14"/>
  <c r="L394" i="14" s="1"/>
  <c r="AD393" i="14"/>
  <c r="AA393" i="14"/>
  <c r="X393" i="14"/>
  <c r="U393" i="14"/>
  <c r="R393" i="14"/>
  <c r="O393" i="14"/>
  <c r="K393" i="14"/>
  <c r="J393" i="14"/>
  <c r="AD392" i="14"/>
  <c r="AA392" i="14"/>
  <c r="X392" i="14"/>
  <c r="U392" i="14"/>
  <c r="R392" i="14"/>
  <c r="O392" i="14"/>
  <c r="K392" i="14"/>
  <c r="J392" i="14"/>
  <c r="AD391" i="14"/>
  <c r="AA391" i="14"/>
  <c r="X391" i="14"/>
  <c r="U391" i="14"/>
  <c r="R391" i="14"/>
  <c r="O391" i="14"/>
  <c r="K391" i="14"/>
  <c r="J391" i="14"/>
  <c r="AD390" i="14"/>
  <c r="AA390" i="14"/>
  <c r="X390" i="14"/>
  <c r="U390" i="14"/>
  <c r="R390" i="14"/>
  <c r="O390" i="14"/>
  <c r="K390" i="14"/>
  <c r="J390" i="14"/>
  <c r="AD389" i="14"/>
  <c r="AA389" i="14"/>
  <c r="X389" i="14"/>
  <c r="U389" i="14"/>
  <c r="R389" i="14"/>
  <c r="O389" i="14"/>
  <c r="K389" i="14"/>
  <c r="J389" i="14"/>
  <c r="AD388" i="14"/>
  <c r="AA388" i="14"/>
  <c r="X388" i="14"/>
  <c r="U388" i="14"/>
  <c r="R388" i="14"/>
  <c r="O388" i="14"/>
  <c r="K388" i="14"/>
  <c r="J388" i="14"/>
  <c r="AD387" i="14"/>
  <c r="AA387" i="14"/>
  <c r="X387" i="14"/>
  <c r="U387" i="14"/>
  <c r="R387" i="14"/>
  <c r="O387" i="14"/>
  <c r="K387" i="14"/>
  <c r="J387" i="14"/>
  <c r="L387" i="14" s="1"/>
  <c r="AD386" i="14"/>
  <c r="AA386" i="14"/>
  <c r="X386" i="14"/>
  <c r="U386" i="14"/>
  <c r="R386" i="14"/>
  <c r="O386" i="14"/>
  <c r="K386" i="14"/>
  <c r="J386" i="14"/>
  <c r="L386" i="14" s="1"/>
  <c r="AD385" i="14"/>
  <c r="AA385" i="14"/>
  <c r="X385" i="14"/>
  <c r="U385" i="14"/>
  <c r="R385" i="14"/>
  <c r="O385" i="14"/>
  <c r="K385" i="14"/>
  <c r="J385" i="14"/>
  <c r="AD384" i="14"/>
  <c r="AA384" i="14"/>
  <c r="X384" i="14"/>
  <c r="U384" i="14"/>
  <c r="R384" i="14"/>
  <c r="O384" i="14"/>
  <c r="K384" i="14"/>
  <c r="J384" i="14"/>
  <c r="AD383" i="14"/>
  <c r="AA383" i="14"/>
  <c r="X383" i="14"/>
  <c r="U383" i="14"/>
  <c r="R383" i="14"/>
  <c r="O383" i="14"/>
  <c r="K383" i="14"/>
  <c r="J383" i="14"/>
  <c r="AD382" i="14"/>
  <c r="AA382" i="14"/>
  <c r="X382" i="14"/>
  <c r="U382" i="14"/>
  <c r="R382" i="14"/>
  <c r="O382" i="14"/>
  <c r="K382" i="14"/>
  <c r="J382" i="14"/>
  <c r="AD381" i="14"/>
  <c r="AA381" i="14"/>
  <c r="X381" i="14"/>
  <c r="U381" i="14"/>
  <c r="R381" i="14"/>
  <c r="O381" i="14"/>
  <c r="K381" i="14"/>
  <c r="J381" i="14"/>
  <c r="AD380" i="14"/>
  <c r="AA380" i="14"/>
  <c r="X380" i="14"/>
  <c r="U380" i="14"/>
  <c r="R380" i="14"/>
  <c r="O380" i="14"/>
  <c r="K380" i="14"/>
  <c r="J380" i="14"/>
  <c r="L380" i="14" s="1"/>
  <c r="AD379" i="14"/>
  <c r="AA379" i="14"/>
  <c r="X379" i="14"/>
  <c r="U379" i="14"/>
  <c r="R379" i="14"/>
  <c r="O379" i="14"/>
  <c r="K379" i="14"/>
  <c r="J379" i="14"/>
  <c r="AD378" i="14"/>
  <c r="AA378" i="14"/>
  <c r="X378" i="14"/>
  <c r="U378" i="14"/>
  <c r="R378" i="14"/>
  <c r="O378" i="14"/>
  <c r="K378" i="14"/>
  <c r="J378" i="14"/>
  <c r="AD377" i="14"/>
  <c r="AA377" i="14"/>
  <c r="X377" i="14"/>
  <c r="U377" i="14"/>
  <c r="R377" i="14"/>
  <c r="O377" i="14"/>
  <c r="K377" i="14"/>
  <c r="J377" i="14"/>
  <c r="AD376" i="14"/>
  <c r="AA376" i="14"/>
  <c r="X376" i="14"/>
  <c r="U376" i="14"/>
  <c r="R376" i="14"/>
  <c r="O376" i="14"/>
  <c r="K376" i="14"/>
  <c r="J376" i="14"/>
  <c r="AD375" i="14"/>
  <c r="AA375" i="14"/>
  <c r="X375" i="14"/>
  <c r="U375" i="14"/>
  <c r="R375" i="14"/>
  <c r="O375" i="14"/>
  <c r="K375" i="14"/>
  <c r="L375" i="14" s="1"/>
  <c r="J375" i="14"/>
  <c r="AD374" i="14"/>
  <c r="AA374" i="14"/>
  <c r="X374" i="14"/>
  <c r="U374" i="14"/>
  <c r="R374" i="14"/>
  <c r="O374" i="14"/>
  <c r="K374" i="14"/>
  <c r="J374" i="14"/>
  <c r="AD373" i="14"/>
  <c r="AA373" i="14"/>
  <c r="X373" i="14"/>
  <c r="U373" i="14"/>
  <c r="R373" i="14"/>
  <c r="O373" i="14"/>
  <c r="K373" i="14"/>
  <c r="J373" i="14"/>
  <c r="AD372" i="14"/>
  <c r="AA372" i="14"/>
  <c r="X372" i="14"/>
  <c r="U372" i="14"/>
  <c r="R372" i="14"/>
  <c r="O372" i="14"/>
  <c r="K372" i="14"/>
  <c r="J372" i="14"/>
  <c r="AD371" i="14"/>
  <c r="AA371" i="14"/>
  <c r="X371" i="14"/>
  <c r="U371" i="14"/>
  <c r="R371" i="14"/>
  <c r="O371" i="14"/>
  <c r="K371" i="14"/>
  <c r="J371" i="14"/>
  <c r="AD370" i="14"/>
  <c r="AA370" i="14"/>
  <c r="X370" i="14"/>
  <c r="U370" i="14"/>
  <c r="R370" i="14"/>
  <c r="O370" i="14"/>
  <c r="K370" i="14"/>
  <c r="J370" i="14"/>
  <c r="L370" i="14" s="1"/>
  <c r="AD369" i="14"/>
  <c r="AA369" i="14"/>
  <c r="X369" i="14"/>
  <c r="U369" i="14"/>
  <c r="R369" i="14"/>
  <c r="O369" i="14"/>
  <c r="K369" i="14"/>
  <c r="J369" i="14"/>
  <c r="AD368" i="14"/>
  <c r="AA368" i="14"/>
  <c r="X368" i="14"/>
  <c r="U368" i="14"/>
  <c r="R368" i="14"/>
  <c r="O368" i="14"/>
  <c r="K368" i="14"/>
  <c r="J368" i="14"/>
  <c r="AD367" i="14"/>
  <c r="AA367" i="14"/>
  <c r="X367" i="14"/>
  <c r="U367" i="14"/>
  <c r="R367" i="14"/>
  <c r="O367" i="14"/>
  <c r="K367" i="14"/>
  <c r="J367" i="14"/>
  <c r="AD366" i="14"/>
  <c r="AA366" i="14"/>
  <c r="X366" i="14"/>
  <c r="U366" i="14"/>
  <c r="R366" i="14"/>
  <c r="O366" i="14"/>
  <c r="K366" i="14"/>
  <c r="J366" i="14"/>
  <c r="AD365" i="14"/>
  <c r="AA365" i="14"/>
  <c r="X365" i="14"/>
  <c r="U365" i="14"/>
  <c r="R365" i="14"/>
  <c r="O365" i="14"/>
  <c r="K365" i="14"/>
  <c r="J365" i="14"/>
  <c r="AD364" i="14"/>
  <c r="AA364" i="14"/>
  <c r="X364" i="14"/>
  <c r="U364" i="14"/>
  <c r="R364" i="14"/>
  <c r="O364" i="14"/>
  <c r="K364" i="14"/>
  <c r="J364" i="14"/>
  <c r="AD363" i="14"/>
  <c r="AA363" i="14"/>
  <c r="X363" i="14"/>
  <c r="U363" i="14"/>
  <c r="R363" i="14"/>
  <c r="O363" i="14"/>
  <c r="K363" i="14"/>
  <c r="J363" i="14"/>
  <c r="AD362" i="14"/>
  <c r="AA362" i="14"/>
  <c r="X362" i="14"/>
  <c r="U362" i="14"/>
  <c r="R362" i="14"/>
  <c r="O362" i="14"/>
  <c r="K362" i="14"/>
  <c r="J362" i="14"/>
  <c r="AD361" i="14"/>
  <c r="AA361" i="14"/>
  <c r="X361" i="14"/>
  <c r="U361" i="14"/>
  <c r="R361" i="14"/>
  <c r="O361" i="14"/>
  <c r="K361" i="14"/>
  <c r="J361" i="14"/>
  <c r="AD360" i="14"/>
  <c r="AA360" i="14"/>
  <c r="X360" i="14"/>
  <c r="U360" i="14"/>
  <c r="R360" i="14"/>
  <c r="O360" i="14"/>
  <c r="K360" i="14"/>
  <c r="J360" i="14"/>
  <c r="L360" i="14" s="1"/>
  <c r="AD359" i="14"/>
  <c r="AA359" i="14"/>
  <c r="X359" i="14"/>
  <c r="U359" i="14"/>
  <c r="R359" i="14"/>
  <c r="O359" i="14"/>
  <c r="K359" i="14"/>
  <c r="J359" i="14"/>
  <c r="AD358" i="14"/>
  <c r="AA358" i="14"/>
  <c r="X358" i="14"/>
  <c r="U358" i="14"/>
  <c r="R358" i="14"/>
  <c r="O358" i="14"/>
  <c r="K358" i="14"/>
  <c r="J358" i="14"/>
  <c r="L358" i="14" s="1"/>
  <c r="AD357" i="14"/>
  <c r="AA357" i="14"/>
  <c r="X357" i="14"/>
  <c r="U357" i="14"/>
  <c r="R357" i="14"/>
  <c r="O357" i="14"/>
  <c r="K357" i="14"/>
  <c r="J357" i="14"/>
  <c r="AD356" i="14"/>
  <c r="AA356" i="14"/>
  <c r="X356" i="14"/>
  <c r="U356" i="14"/>
  <c r="R356" i="14"/>
  <c r="O356" i="14"/>
  <c r="K356" i="14"/>
  <c r="J356" i="14"/>
  <c r="AD355" i="14"/>
  <c r="AA355" i="14"/>
  <c r="X355" i="14"/>
  <c r="U355" i="14"/>
  <c r="R355" i="14"/>
  <c r="O355" i="14"/>
  <c r="K355" i="14"/>
  <c r="J355" i="14"/>
  <c r="AD354" i="14"/>
  <c r="AA354" i="14"/>
  <c r="X354" i="14"/>
  <c r="U354" i="14"/>
  <c r="R354" i="14"/>
  <c r="O354" i="14"/>
  <c r="K354" i="14"/>
  <c r="J354" i="14"/>
  <c r="AD353" i="14"/>
  <c r="AA353" i="14"/>
  <c r="X353" i="14"/>
  <c r="U353" i="14"/>
  <c r="R353" i="14"/>
  <c r="O353" i="14"/>
  <c r="K353" i="14"/>
  <c r="J353" i="14"/>
  <c r="AD352" i="14"/>
  <c r="AA352" i="14"/>
  <c r="X352" i="14"/>
  <c r="U352" i="14"/>
  <c r="R352" i="14"/>
  <c r="O352" i="14"/>
  <c r="K352" i="14"/>
  <c r="J352" i="14"/>
  <c r="AD351" i="14"/>
  <c r="AA351" i="14"/>
  <c r="X351" i="14"/>
  <c r="U351" i="14"/>
  <c r="R351" i="14"/>
  <c r="O351" i="14"/>
  <c r="K351" i="14"/>
  <c r="J351" i="14"/>
  <c r="AD350" i="14"/>
  <c r="AA350" i="14"/>
  <c r="X350" i="14"/>
  <c r="U350" i="14"/>
  <c r="R350" i="14"/>
  <c r="O350" i="14"/>
  <c r="K350" i="14"/>
  <c r="J350" i="14"/>
  <c r="AD349" i="14"/>
  <c r="AA349" i="14"/>
  <c r="X349" i="14"/>
  <c r="U349" i="14"/>
  <c r="R349" i="14"/>
  <c r="O349" i="14"/>
  <c r="K349" i="14"/>
  <c r="J349" i="14"/>
  <c r="AD348" i="14"/>
  <c r="AA348" i="14"/>
  <c r="X348" i="14"/>
  <c r="U348" i="14"/>
  <c r="R348" i="14"/>
  <c r="O348" i="14"/>
  <c r="K348" i="14"/>
  <c r="J348" i="14"/>
  <c r="AD347" i="14"/>
  <c r="AA347" i="14"/>
  <c r="X347" i="14"/>
  <c r="U347" i="14"/>
  <c r="R347" i="14"/>
  <c r="O347" i="14"/>
  <c r="K347" i="14"/>
  <c r="J347" i="14"/>
  <c r="AD346" i="14"/>
  <c r="AA346" i="14"/>
  <c r="X346" i="14"/>
  <c r="U346" i="14"/>
  <c r="R346" i="14"/>
  <c r="O346" i="14"/>
  <c r="K346" i="14"/>
  <c r="J346" i="14"/>
  <c r="AD345" i="14"/>
  <c r="AA345" i="14"/>
  <c r="X345" i="14"/>
  <c r="U345" i="14"/>
  <c r="R345" i="14"/>
  <c r="O345" i="14"/>
  <c r="K345" i="14"/>
  <c r="L345" i="14" s="1"/>
  <c r="J345" i="14"/>
  <c r="AD344" i="14"/>
  <c r="AA344" i="14"/>
  <c r="X344" i="14"/>
  <c r="U344" i="14"/>
  <c r="R344" i="14"/>
  <c r="O344" i="14"/>
  <c r="K344" i="14"/>
  <c r="J344" i="14"/>
  <c r="AD343" i="14"/>
  <c r="AA343" i="14"/>
  <c r="X343" i="14"/>
  <c r="U343" i="14"/>
  <c r="R343" i="14"/>
  <c r="O343" i="14"/>
  <c r="K343" i="14"/>
  <c r="J343" i="14"/>
  <c r="AD342" i="14"/>
  <c r="AA342" i="14"/>
  <c r="X342" i="14"/>
  <c r="U342" i="14"/>
  <c r="R342" i="14"/>
  <c r="O342" i="14"/>
  <c r="K342" i="14"/>
  <c r="J342" i="14"/>
  <c r="AD341" i="14"/>
  <c r="AA341" i="14"/>
  <c r="X341" i="14"/>
  <c r="U341" i="14"/>
  <c r="R341" i="14"/>
  <c r="O341" i="14"/>
  <c r="K341" i="14"/>
  <c r="J341" i="14"/>
  <c r="AD340" i="14"/>
  <c r="AA340" i="14"/>
  <c r="X340" i="14"/>
  <c r="U340" i="14"/>
  <c r="R340" i="14"/>
  <c r="O340" i="14"/>
  <c r="K340" i="14"/>
  <c r="J340" i="14"/>
  <c r="AD339" i="14"/>
  <c r="AA339" i="14"/>
  <c r="X339" i="14"/>
  <c r="U339" i="14"/>
  <c r="R339" i="14"/>
  <c r="O339" i="14"/>
  <c r="K339" i="14"/>
  <c r="J339" i="14"/>
  <c r="AD338" i="14"/>
  <c r="AA338" i="14"/>
  <c r="X338" i="14"/>
  <c r="U338" i="14"/>
  <c r="R338" i="14"/>
  <c r="O338" i="14"/>
  <c r="K338" i="14"/>
  <c r="J338" i="14"/>
  <c r="AD337" i="14"/>
  <c r="AA337" i="14"/>
  <c r="X337" i="14"/>
  <c r="U337" i="14"/>
  <c r="R337" i="14"/>
  <c r="O337" i="14"/>
  <c r="K337" i="14"/>
  <c r="J337" i="14"/>
  <c r="AD336" i="14"/>
  <c r="AA336" i="14"/>
  <c r="X336" i="14"/>
  <c r="U336" i="14"/>
  <c r="R336" i="14"/>
  <c r="O336" i="14"/>
  <c r="K336" i="14"/>
  <c r="J336" i="14"/>
  <c r="AD335" i="14"/>
  <c r="AA335" i="14"/>
  <c r="X335" i="14"/>
  <c r="U335" i="14"/>
  <c r="R335" i="14"/>
  <c r="O335" i="14"/>
  <c r="K335" i="14"/>
  <c r="J335" i="14"/>
  <c r="AD334" i="14"/>
  <c r="AA334" i="14"/>
  <c r="X334" i="14"/>
  <c r="U334" i="14"/>
  <c r="R334" i="14"/>
  <c r="O334" i="14"/>
  <c r="K334" i="14"/>
  <c r="J334" i="14"/>
  <c r="AD333" i="14"/>
  <c r="AA333" i="14"/>
  <c r="X333" i="14"/>
  <c r="U333" i="14"/>
  <c r="R333" i="14"/>
  <c r="O333" i="14"/>
  <c r="K333" i="14"/>
  <c r="L333" i="14" s="1"/>
  <c r="J333" i="14"/>
  <c r="AD332" i="14"/>
  <c r="AA332" i="14"/>
  <c r="X332" i="14"/>
  <c r="U332" i="14"/>
  <c r="R332" i="14"/>
  <c r="O332" i="14"/>
  <c r="K332" i="14"/>
  <c r="J332" i="14"/>
  <c r="AD331" i="14"/>
  <c r="AA331" i="14"/>
  <c r="X331" i="14"/>
  <c r="U331" i="14"/>
  <c r="R331" i="14"/>
  <c r="O331" i="14"/>
  <c r="K331" i="14"/>
  <c r="J331" i="14"/>
  <c r="AD330" i="14"/>
  <c r="AA330" i="14"/>
  <c r="X330" i="14"/>
  <c r="U330" i="14"/>
  <c r="R330" i="14"/>
  <c r="O330" i="14"/>
  <c r="K330" i="14"/>
  <c r="L330" i="14" s="1"/>
  <c r="J330" i="14"/>
  <c r="AD329" i="14"/>
  <c r="AA329" i="14"/>
  <c r="X329" i="14"/>
  <c r="U329" i="14"/>
  <c r="R329" i="14"/>
  <c r="O329" i="14"/>
  <c r="K329" i="14"/>
  <c r="J329" i="14"/>
  <c r="AD328" i="14"/>
  <c r="AA328" i="14"/>
  <c r="X328" i="14"/>
  <c r="U328" i="14"/>
  <c r="R328" i="14"/>
  <c r="O328" i="14"/>
  <c r="K328" i="14"/>
  <c r="J328" i="14"/>
  <c r="AD327" i="14"/>
  <c r="AA327" i="14"/>
  <c r="X327" i="14"/>
  <c r="U327" i="14"/>
  <c r="R327" i="14"/>
  <c r="O327" i="14"/>
  <c r="K327" i="14"/>
  <c r="J327" i="14"/>
  <c r="AD326" i="14"/>
  <c r="AA326" i="14"/>
  <c r="X326" i="14"/>
  <c r="U326" i="14"/>
  <c r="R326" i="14"/>
  <c r="O326" i="14"/>
  <c r="K326" i="14"/>
  <c r="J326" i="14"/>
  <c r="AD325" i="14"/>
  <c r="AA325" i="14"/>
  <c r="X325" i="14"/>
  <c r="U325" i="14"/>
  <c r="R325" i="14"/>
  <c r="O325" i="14"/>
  <c r="K325" i="14"/>
  <c r="J325" i="14"/>
  <c r="J441" i="14" s="1"/>
  <c r="AD324" i="14"/>
  <c r="AA324" i="14"/>
  <c r="X324" i="14"/>
  <c r="U324" i="14"/>
  <c r="R324" i="14"/>
  <c r="O324" i="14"/>
  <c r="K324" i="14"/>
  <c r="J324" i="14"/>
  <c r="AD323" i="14"/>
  <c r="AA323" i="14"/>
  <c r="X323" i="14"/>
  <c r="U323" i="14"/>
  <c r="R323" i="14"/>
  <c r="O323" i="14"/>
  <c r="K323" i="14"/>
  <c r="J323" i="14"/>
  <c r="AD322" i="14"/>
  <c r="AA322" i="14"/>
  <c r="X322" i="14"/>
  <c r="U322" i="14"/>
  <c r="R322" i="14"/>
  <c r="O322" i="14"/>
  <c r="K322" i="14"/>
  <c r="J322" i="14"/>
  <c r="AD321" i="14"/>
  <c r="AA321" i="14"/>
  <c r="X321" i="14"/>
  <c r="U321" i="14"/>
  <c r="R321" i="14"/>
  <c r="O321" i="14"/>
  <c r="K321" i="14"/>
  <c r="J321" i="14"/>
  <c r="AD320" i="14"/>
  <c r="AA320" i="14"/>
  <c r="X320" i="14"/>
  <c r="U320" i="14"/>
  <c r="R320" i="14"/>
  <c r="O320" i="14"/>
  <c r="K320" i="14"/>
  <c r="J320" i="14"/>
  <c r="AD319" i="14"/>
  <c r="AA319" i="14"/>
  <c r="X319" i="14"/>
  <c r="U319" i="14"/>
  <c r="R319" i="14"/>
  <c r="O319" i="14"/>
  <c r="K319" i="14"/>
  <c r="J319" i="14"/>
  <c r="AD318" i="14"/>
  <c r="AA318" i="14"/>
  <c r="X318" i="14"/>
  <c r="U318" i="14"/>
  <c r="R318" i="14"/>
  <c r="O318" i="14"/>
  <c r="K318" i="14"/>
  <c r="J318" i="14"/>
  <c r="AD317" i="14"/>
  <c r="AA317" i="14"/>
  <c r="X317" i="14"/>
  <c r="U317" i="14"/>
  <c r="R317" i="14"/>
  <c r="O317" i="14"/>
  <c r="K317" i="14"/>
  <c r="L317" i="14" s="1"/>
  <c r="J317" i="14"/>
  <c r="AD316" i="14"/>
  <c r="AA316" i="14"/>
  <c r="X316" i="14"/>
  <c r="U316" i="14"/>
  <c r="R316" i="14"/>
  <c r="O316" i="14"/>
  <c r="K316" i="14"/>
  <c r="J316" i="14"/>
  <c r="AD315" i="14"/>
  <c r="AA315" i="14"/>
  <c r="X315" i="14"/>
  <c r="U315" i="14"/>
  <c r="R315" i="14"/>
  <c r="O315" i="14"/>
  <c r="K315" i="14"/>
  <c r="J315" i="14"/>
  <c r="AD314" i="14"/>
  <c r="AA314" i="14"/>
  <c r="X314" i="14"/>
  <c r="U314" i="14"/>
  <c r="R314" i="14"/>
  <c r="O314" i="14"/>
  <c r="K314" i="14"/>
  <c r="L314" i="14" s="1"/>
  <c r="J314" i="14"/>
  <c r="AD313" i="14"/>
  <c r="AA313" i="14"/>
  <c r="X313" i="14"/>
  <c r="U313" i="14"/>
  <c r="R313" i="14"/>
  <c r="O313" i="14"/>
  <c r="L313" i="14"/>
  <c r="K313" i="14"/>
  <c r="J313" i="14"/>
  <c r="AD312" i="14"/>
  <c r="AA312" i="14"/>
  <c r="X312" i="14"/>
  <c r="U312" i="14"/>
  <c r="R312" i="14"/>
  <c r="O312" i="14"/>
  <c r="K312" i="14"/>
  <c r="J312" i="14"/>
  <c r="AD311" i="14"/>
  <c r="AA311" i="14"/>
  <c r="X311" i="14"/>
  <c r="U311" i="14"/>
  <c r="R311" i="14"/>
  <c r="O311" i="14"/>
  <c r="K311" i="14"/>
  <c r="J311" i="14"/>
  <c r="AD310" i="14"/>
  <c r="AA310" i="14"/>
  <c r="X310" i="14"/>
  <c r="U310" i="14"/>
  <c r="R310" i="14"/>
  <c r="O310" i="14"/>
  <c r="K310" i="14"/>
  <c r="J310" i="14"/>
  <c r="AD309" i="14"/>
  <c r="AA309" i="14"/>
  <c r="X309" i="14"/>
  <c r="U309" i="14"/>
  <c r="R309" i="14"/>
  <c r="O309" i="14"/>
  <c r="K309" i="14"/>
  <c r="J309" i="14"/>
  <c r="AD308" i="14"/>
  <c r="AA308" i="14"/>
  <c r="X308" i="14"/>
  <c r="U308" i="14"/>
  <c r="R308" i="14"/>
  <c r="O308" i="14"/>
  <c r="K308" i="14"/>
  <c r="J308" i="14"/>
  <c r="AD307" i="14"/>
  <c r="AA307" i="14"/>
  <c r="X307" i="14"/>
  <c r="U307" i="14"/>
  <c r="R307" i="14"/>
  <c r="O307" i="14"/>
  <c r="K307" i="14"/>
  <c r="J307" i="14"/>
  <c r="AD306" i="14"/>
  <c r="AA306" i="14"/>
  <c r="X306" i="14"/>
  <c r="U306" i="14"/>
  <c r="R306" i="14"/>
  <c r="O306" i="14"/>
  <c r="K306" i="14"/>
  <c r="J306" i="14"/>
  <c r="AD305" i="14"/>
  <c r="AA305" i="14"/>
  <c r="X305" i="14"/>
  <c r="U305" i="14"/>
  <c r="R305" i="14"/>
  <c r="O305" i="14"/>
  <c r="K305" i="14"/>
  <c r="J305" i="14"/>
  <c r="AD304" i="14"/>
  <c r="AA304" i="14"/>
  <c r="X304" i="14"/>
  <c r="U304" i="14"/>
  <c r="R304" i="14"/>
  <c r="O304" i="14"/>
  <c r="K304" i="14"/>
  <c r="J304" i="14"/>
  <c r="AD303" i="14"/>
  <c r="AA303" i="14"/>
  <c r="X303" i="14"/>
  <c r="U303" i="14"/>
  <c r="R303" i="14"/>
  <c r="O303" i="14"/>
  <c r="K303" i="14"/>
  <c r="J303" i="14"/>
  <c r="AD302" i="14"/>
  <c r="AA302" i="14"/>
  <c r="X302" i="14"/>
  <c r="U302" i="14"/>
  <c r="R302" i="14"/>
  <c r="O302" i="14"/>
  <c r="K302" i="14"/>
  <c r="L302" i="14" s="1"/>
  <c r="J302" i="14"/>
  <c r="AD301" i="14"/>
  <c r="AA301" i="14"/>
  <c r="X301" i="14"/>
  <c r="U301" i="14"/>
  <c r="R301" i="14"/>
  <c r="O301" i="14"/>
  <c r="K301" i="14"/>
  <c r="J301" i="14"/>
  <c r="AD300" i="14"/>
  <c r="AA300" i="14"/>
  <c r="X300" i="14"/>
  <c r="U300" i="14"/>
  <c r="R300" i="14"/>
  <c r="O300" i="14"/>
  <c r="K300" i="14"/>
  <c r="J300" i="14"/>
  <c r="AD299" i="14"/>
  <c r="AA299" i="14"/>
  <c r="X299" i="14"/>
  <c r="U299" i="14"/>
  <c r="R299" i="14"/>
  <c r="O299" i="14"/>
  <c r="K299" i="14"/>
  <c r="J299" i="14"/>
  <c r="AD298" i="14"/>
  <c r="AA298" i="14"/>
  <c r="X298" i="14"/>
  <c r="U298" i="14"/>
  <c r="R298" i="14"/>
  <c r="O298" i="14"/>
  <c r="K298" i="14"/>
  <c r="J298" i="14"/>
  <c r="AD297" i="14"/>
  <c r="AA297" i="14"/>
  <c r="X297" i="14"/>
  <c r="U297" i="14"/>
  <c r="R297" i="14"/>
  <c r="O297" i="14"/>
  <c r="K297" i="14"/>
  <c r="J297" i="14"/>
  <c r="AD296" i="14"/>
  <c r="AA296" i="14"/>
  <c r="X296" i="14"/>
  <c r="U296" i="14"/>
  <c r="R296" i="14"/>
  <c r="O296" i="14"/>
  <c r="K296" i="14"/>
  <c r="J296" i="14"/>
  <c r="AD295" i="14"/>
  <c r="AA295" i="14"/>
  <c r="X295" i="14"/>
  <c r="U295" i="14"/>
  <c r="R295" i="14"/>
  <c r="O295" i="14"/>
  <c r="K295" i="14"/>
  <c r="J295" i="14"/>
  <c r="AD294" i="14"/>
  <c r="AA294" i="14"/>
  <c r="X294" i="14"/>
  <c r="U294" i="14"/>
  <c r="R294" i="14"/>
  <c r="O294" i="14"/>
  <c r="K294" i="14"/>
  <c r="L294" i="14" s="1"/>
  <c r="J294" i="14"/>
  <c r="AD293" i="14"/>
  <c r="AA293" i="14"/>
  <c r="X293" i="14"/>
  <c r="U293" i="14"/>
  <c r="R293" i="14"/>
  <c r="O293" i="14"/>
  <c r="K293" i="14"/>
  <c r="J293" i="14"/>
  <c r="L293" i="14" s="1"/>
  <c r="AD292" i="14"/>
  <c r="AA292" i="14"/>
  <c r="X292" i="14"/>
  <c r="U292" i="14"/>
  <c r="R292" i="14"/>
  <c r="O292" i="14"/>
  <c r="K292" i="14"/>
  <c r="J292" i="14"/>
  <c r="L292" i="14" s="1"/>
  <c r="AD291" i="14"/>
  <c r="AA291" i="14"/>
  <c r="X291" i="14"/>
  <c r="U291" i="14"/>
  <c r="R291" i="14"/>
  <c r="O291" i="14"/>
  <c r="K291" i="14"/>
  <c r="J291" i="14"/>
  <c r="AD290" i="14"/>
  <c r="AA290" i="14"/>
  <c r="X290" i="14"/>
  <c r="U290" i="14"/>
  <c r="R290" i="14"/>
  <c r="O290" i="14"/>
  <c r="K290" i="14"/>
  <c r="J290" i="14"/>
  <c r="L290" i="14" s="1"/>
  <c r="AD289" i="14"/>
  <c r="AA289" i="14"/>
  <c r="X289" i="14"/>
  <c r="U289" i="14"/>
  <c r="R289" i="14"/>
  <c r="O289" i="14"/>
  <c r="K289" i="14"/>
  <c r="J289" i="14"/>
  <c r="AD288" i="14"/>
  <c r="AA288" i="14"/>
  <c r="X288" i="14"/>
  <c r="U288" i="14"/>
  <c r="R288" i="14"/>
  <c r="O288" i="14"/>
  <c r="K288" i="14"/>
  <c r="J288" i="14"/>
  <c r="AD287" i="14"/>
  <c r="AA287" i="14"/>
  <c r="X287" i="14"/>
  <c r="U287" i="14"/>
  <c r="R287" i="14"/>
  <c r="O287" i="14"/>
  <c r="K287" i="14"/>
  <c r="J287" i="14"/>
  <c r="AD286" i="14"/>
  <c r="AA286" i="14"/>
  <c r="X286" i="14"/>
  <c r="U286" i="14"/>
  <c r="R286" i="14"/>
  <c r="O286" i="14"/>
  <c r="K286" i="14"/>
  <c r="J286" i="14"/>
  <c r="AD285" i="14"/>
  <c r="AA285" i="14"/>
  <c r="X285" i="14"/>
  <c r="U285" i="14"/>
  <c r="R285" i="14"/>
  <c r="O285" i="14"/>
  <c r="K285" i="14"/>
  <c r="J285" i="14"/>
  <c r="AD284" i="14"/>
  <c r="AA284" i="14"/>
  <c r="X284" i="14"/>
  <c r="U284" i="14"/>
  <c r="R284" i="14"/>
  <c r="O284" i="14"/>
  <c r="K284" i="14"/>
  <c r="J284" i="14"/>
  <c r="AD283" i="14"/>
  <c r="AA283" i="14"/>
  <c r="X283" i="14"/>
  <c r="U283" i="14"/>
  <c r="R283" i="14"/>
  <c r="O283" i="14"/>
  <c r="K283" i="14"/>
  <c r="J283" i="14"/>
  <c r="AD282" i="14"/>
  <c r="AA282" i="14"/>
  <c r="X282" i="14"/>
  <c r="U282" i="14"/>
  <c r="R282" i="14"/>
  <c r="O282" i="14"/>
  <c r="K282" i="14"/>
  <c r="J282" i="14"/>
  <c r="L282" i="14" s="1"/>
  <c r="AD281" i="14"/>
  <c r="AA281" i="14"/>
  <c r="X281" i="14"/>
  <c r="U281" i="14"/>
  <c r="R281" i="14"/>
  <c r="O281" i="14"/>
  <c r="K281" i="14"/>
  <c r="J281" i="14"/>
  <c r="AD280" i="14"/>
  <c r="AA280" i="14"/>
  <c r="X280" i="14"/>
  <c r="U280" i="14"/>
  <c r="R280" i="14"/>
  <c r="O280" i="14"/>
  <c r="K280" i="14"/>
  <c r="J280" i="14"/>
  <c r="L280" i="14" s="1"/>
  <c r="AD279" i="14"/>
  <c r="AA279" i="14"/>
  <c r="X279" i="14"/>
  <c r="U279" i="14"/>
  <c r="R279" i="14"/>
  <c r="O279" i="14"/>
  <c r="K279" i="14"/>
  <c r="J279" i="14"/>
  <c r="AD278" i="14"/>
  <c r="AA278" i="14"/>
  <c r="X278" i="14"/>
  <c r="U278" i="14"/>
  <c r="R278" i="14"/>
  <c r="O278" i="14"/>
  <c r="K278" i="14"/>
  <c r="J278" i="14"/>
  <c r="AD277" i="14"/>
  <c r="AA277" i="14"/>
  <c r="X277" i="14"/>
  <c r="U277" i="14"/>
  <c r="R277" i="14"/>
  <c r="O277" i="14"/>
  <c r="K277" i="14"/>
  <c r="J277" i="14"/>
  <c r="AD276" i="14"/>
  <c r="AA276" i="14"/>
  <c r="X276" i="14"/>
  <c r="U276" i="14"/>
  <c r="R276" i="14"/>
  <c r="O276" i="14"/>
  <c r="K276" i="14"/>
  <c r="J276" i="14"/>
  <c r="L276" i="14" s="1"/>
  <c r="AD275" i="14"/>
  <c r="AA275" i="14"/>
  <c r="X275" i="14"/>
  <c r="U275" i="14"/>
  <c r="R275" i="14"/>
  <c r="O275" i="14"/>
  <c r="K275" i="14"/>
  <c r="J275" i="14"/>
  <c r="AD274" i="14"/>
  <c r="AA274" i="14"/>
  <c r="X274" i="14"/>
  <c r="U274" i="14"/>
  <c r="R274" i="14"/>
  <c r="O274" i="14"/>
  <c r="K274" i="14"/>
  <c r="J274" i="14"/>
  <c r="AD273" i="14"/>
  <c r="AA273" i="14"/>
  <c r="X273" i="14"/>
  <c r="U273" i="14"/>
  <c r="R273" i="14"/>
  <c r="O273" i="14"/>
  <c r="K273" i="14"/>
  <c r="J273" i="14"/>
  <c r="AD272" i="14"/>
  <c r="AA272" i="14"/>
  <c r="X272" i="14"/>
  <c r="U272" i="14"/>
  <c r="R272" i="14"/>
  <c r="O272" i="14"/>
  <c r="K272" i="14"/>
  <c r="J272" i="14"/>
  <c r="AD271" i="14"/>
  <c r="AA271" i="14"/>
  <c r="X271" i="14"/>
  <c r="U271" i="14"/>
  <c r="R271" i="14"/>
  <c r="O271" i="14"/>
  <c r="K271" i="14"/>
  <c r="J271" i="14"/>
  <c r="AD270" i="14"/>
  <c r="AA270" i="14"/>
  <c r="X270" i="14"/>
  <c r="U270" i="14"/>
  <c r="R270" i="14"/>
  <c r="O270" i="14"/>
  <c r="K270" i="14"/>
  <c r="J270" i="14"/>
  <c r="AD269" i="14"/>
  <c r="AA269" i="14"/>
  <c r="X269" i="14"/>
  <c r="U269" i="14"/>
  <c r="R269" i="14"/>
  <c r="O269" i="14"/>
  <c r="K269" i="14"/>
  <c r="J269" i="14"/>
  <c r="AD268" i="14"/>
  <c r="AA268" i="14"/>
  <c r="X268" i="14"/>
  <c r="U268" i="14"/>
  <c r="R268" i="14"/>
  <c r="O268" i="14"/>
  <c r="K268" i="14"/>
  <c r="J268" i="14"/>
  <c r="AD267" i="14"/>
  <c r="AA267" i="14"/>
  <c r="X267" i="14"/>
  <c r="U267" i="14"/>
  <c r="R267" i="14"/>
  <c r="O267" i="14"/>
  <c r="K267" i="14"/>
  <c r="J267" i="14"/>
  <c r="AD266" i="14"/>
  <c r="AA266" i="14"/>
  <c r="X266" i="14"/>
  <c r="U266" i="14"/>
  <c r="R266" i="14"/>
  <c r="O266" i="14"/>
  <c r="K266" i="14"/>
  <c r="L266" i="14" s="1"/>
  <c r="J266" i="14"/>
  <c r="AD265" i="14"/>
  <c r="AA265" i="14"/>
  <c r="X265" i="14"/>
  <c r="U265" i="14"/>
  <c r="R265" i="14"/>
  <c r="O265" i="14"/>
  <c r="K265" i="14"/>
  <c r="J265" i="14"/>
  <c r="AD264" i="14"/>
  <c r="AA264" i="14"/>
  <c r="X264" i="14"/>
  <c r="U264" i="14"/>
  <c r="R264" i="14"/>
  <c r="O264" i="14"/>
  <c r="K264" i="14"/>
  <c r="J264" i="14"/>
  <c r="L264" i="14" s="1"/>
  <c r="AD263" i="14"/>
  <c r="AA263" i="14"/>
  <c r="X263" i="14"/>
  <c r="U263" i="14"/>
  <c r="R263" i="14"/>
  <c r="O263" i="14"/>
  <c r="K263" i="14"/>
  <c r="J263" i="14"/>
  <c r="AD262" i="14"/>
  <c r="AA262" i="14"/>
  <c r="X262" i="14"/>
  <c r="U262" i="14"/>
  <c r="R262" i="14"/>
  <c r="O262" i="14"/>
  <c r="K262" i="14"/>
  <c r="J262" i="14"/>
  <c r="AD261" i="14"/>
  <c r="AA261" i="14"/>
  <c r="X261" i="14"/>
  <c r="U261" i="14"/>
  <c r="R261" i="14"/>
  <c r="O261" i="14"/>
  <c r="K261" i="14"/>
  <c r="J261" i="14"/>
  <c r="AD260" i="14"/>
  <c r="AA260" i="14"/>
  <c r="X260" i="14"/>
  <c r="U260" i="14"/>
  <c r="R260" i="14"/>
  <c r="O260" i="14"/>
  <c r="K260" i="14"/>
  <c r="J260" i="14"/>
  <c r="L260" i="14" s="1"/>
  <c r="AD259" i="14"/>
  <c r="AA259" i="14"/>
  <c r="X259" i="14"/>
  <c r="U259" i="14"/>
  <c r="R259" i="14"/>
  <c r="O259" i="14"/>
  <c r="K259" i="14"/>
  <c r="J259" i="14"/>
  <c r="AD258" i="14"/>
  <c r="AA258" i="14"/>
  <c r="X258" i="14"/>
  <c r="U258" i="14"/>
  <c r="R258" i="14"/>
  <c r="O258" i="14"/>
  <c r="K258" i="14"/>
  <c r="J258" i="14"/>
  <c r="AD257" i="14"/>
  <c r="AA257" i="14"/>
  <c r="X257" i="14"/>
  <c r="U257" i="14"/>
  <c r="R257" i="14"/>
  <c r="O257" i="14"/>
  <c r="K257" i="14"/>
  <c r="J257" i="14"/>
  <c r="AD256" i="14"/>
  <c r="AA256" i="14"/>
  <c r="X256" i="14"/>
  <c r="U256" i="14"/>
  <c r="R256" i="14"/>
  <c r="O256" i="14"/>
  <c r="K256" i="14"/>
  <c r="J256" i="14"/>
  <c r="AD255" i="14"/>
  <c r="AA255" i="14"/>
  <c r="X255" i="14"/>
  <c r="U255" i="14"/>
  <c r="R255" i="14"/>
  <c r="O255" i="14"/>
  <c r="K255" i="14"/>
  <c r="J255" i="14"/>
  <c r="AD254" i="14"/>
  <c r="AA254" i="14"/>
  <c r="X254" i="14"/>
  <c r="U254" i="14"/>
  <c r="R254" i="14"/>
  <c r="O254" i="14"/>
  <c r="K254" i="14"/>
  <c r="J254" i="14"/>
  <c r="AD253" i="14"/>
  <c r="AA253" i="14"/>
  <c r="X253" i="14"/>
  <c r="U253" i="14"/>
  <c r="R253" i="14"/>
  <c r="O253" i="14"/>
  <c r="K253" i="14"/>
  <c r="J253" i="14"/>
  <c r="AD252" i="14"/>
  <c r="AA252" i="14"/>
  <c r="X252" i="14"/>
  <c r="U252" i="14"/>
  <c r="R252" i="14"/>
  <c r="O252" i="14"/>
  <c r="K252" i="14"/>
  <c r="J252" i="14"/>
  <c r="AD251" i="14"/>
  <c r="AA251" i="14"/>
  <c r="X251" i="14"/>
  <c r="U251" i="14"/>
  <c r="R251" i="14"/>
  <c r="O251" i="14"/>
  <c r="K251" i="14"/>
  <c r="J251" i="14"/>
  <c r="AD250" i="14"/>
  <c r="AA250" i="14"/>
  <c r="X250" i="14"/>
  <c r="U250" i="14"/>
  <c r="R250" i="14"/>
  <c r="O250" i="14"/>
  <c r="K250" i="14"/>
  <c r="J250" i="14"/>
  <c r="L250" i="14" s="1"/>
  <c r="AD249" i="14"/>
  <c r="AA249" i="14"/>
  <c r="X249" i="14"/>
  <c r="U249" i="14"/>
  <c r="R249" i="14"/>
  <c r="O249" i="14"/>
  <c r="K249" i="14"/>
  <c r="J249" i="14"/>
  <c r="AD248" i="14"/>
  <c r="AA248" i="14"/>
  <c r="X248" i="14"/>
  <c r="U248" i="14"/>
  <c r="R248" i="14"/>
  <c r="O248" i="14"/>
  <c r="K248" i="14"/>
  <c r="J248" i="14"/>
  <c r="J438" i="14" s="1"/>
  <c r="AD247" i="14"/>
  <c r="AA247" i="14"/>
  <c r="X247" i="14"/>
  <c r="U247" i="14"/>
  <c r="R247" i="14"/>
  <c r="O247" i="14"/>
  <c r="K247" i="14"/>
  <c r="J247" i="14"/>
  <c r="AD246" i="14"/>
  <c r="AA246" i="14"/>
  <c r="X246" i="14"/>
  <c r="U246" i="14"/>
  <c r="R246" i="14"/>
  <c r="O246" i="14"/>
  <c r="K246" i="14"/>
  <c r="J246" i="14"/>
  <c r="AD245" i="14"/>
  <c r="AA245" i="14"/>
  <c r="X245" i="14"/>
  <c r="U245" i="14"/>
  <c r="R245" i="14"/>
  <c r="O245" i="14"/>
  <c r="K245" i="14"/>
  <c r="J245" i="14"/>
  <c r="AD244" i="14"/>
  <c r="AA244" i="14"/>
  <c r="X244" i="14"/>
  <c r="U244" i="14"/>
  <c r="R244" i="14"/>
  <c r="O244" i="14"/>
  <c r="K244" i="14"/>
  <c r="J244" i="14"/>
  <c r="L244" i="14" s="1"/>
  <c r="AD243" i="14"/>
  <c r="AA243" i="14"/>
  <c r="X243" i="14"/>
  <c r="U243" i="14"/>
  <c r="R243" i="14"/>
  <c r="O243" i="14"/>
  <c r="K243" i="14"/>
  <c r="J243" i="14"/>
  <c r="AD242" i="14"/>
  <c r="AA242" i="14"/>
  <c r="X242" i="14"/>
  <c r="U242" i="14"/>
  <c r="R242" i="14"/>
  <c r="O242" i="14"/>
  <c r="K242" i="14"/>
  <c r="J242" i="14"/>
  <c r="AD241" i="14"/>
  <c r="AA241" i="14"/>
  <c r="X241" i="14"/>
  <c r="U241" i="14"/>
  <c r="R241" i="14"/>
  <c r="O241" i="14"/>
  <c r="K241" i="14"/>
  <c r="J241" i="14"/>
  <c r="AD240" i="14"/>
  <c r="AA240" i="14"/>
  <c r="X240" i="14"/>
  <c r="U240" i="14"/>
  <c r="R240" i="14"/>
  <c r="O240" i="14"/>
  <c r="K240" i="14"/>
  <c r="J240" i="14"/>
  <c r="AD239" i="14"/>
  <c r="AA239" i="14"/>
  <c r="X239" i="14"/>
  <c r="U239" i="14"/>
  <c r="R239" i="14"/>
  <c r="O239" i="14"/>
  <c r="K239" i="14"/>
  <c r="J239" i="14"/>
  <c r="AD238" i="14"/>
  <c r="AA238" i="14"/>
  <c r="X238" i="14"/>
  <c r="U238" i="14"/>
  <c r="R238" i="14"/>
  <c r="O238" i="14"/>
  <c r="K238" i="14"/>
  <c r="J238" i="14"/>
  <c r="AD237" i="14"/>
  <c r="AA237" i="14"/>
  <c r="X237" i="14"/>
  <c r="U237" i="14"/>
  <c r="R237" i="14"/>
  <c r="O237" i="14"/>
  <c r="K237" i="14"/>
  <c r="J237" i="14"/>
  <c r="AD236" i="14"/>
  <c r="AA236" i="14"/>
  <c r="X236" i="14"/>
  <c r="U236" i="14"/>
  <c r="R236" i="14"/>
  <c r="O236" i="14"/>
  <c r="K236" i="14"/>
  <c r="J236" i="14"/>
  <c r="AD235" i="14"/>
  <c r="AA235" i="14"/>
  <c r="X235" i="14"/>
  <c r="U235" i="14"/>
  <c r="R235" i="14"/>
  <c r="O235" i="14"/>
  <c r="K235" i="14"/>
  <c r="J235" i="14"/>
  <c r="AD234" i="14"/>
  <c r="AA234" i="14"/>
  <c r="X234" i="14"/>
  <c r="U234" i="14"/>
  <c r="R234" i="14"/>
  <c r="O234" i="14"/>
  <c r="K234" i="14"/>
  <c r="L234" i="14" s="1"/>
  <c r="J234" i="14"/>
  <c r="AD233" i="14"/>
  <c r="AA233" i="14"/>
  <c r="X233" i="14"/>
  <c r="U233" i="14"/>
  <c r="R233" i="14"/>
  <c r="O233" i="14"/>
  <c r="K233" i="14"/>
  <c r="J233" i="14"/>
  <c r="AD232" i="14"/>
  <c r="AA232" i="14"/>
  <c r="X232" i="14"/>
  <c r="U232" i="14"/>
  <c r="R232" i="14"/>
  <c r="O232" i="14"/>
  <c r="K232" i="14"/>
  <c r="J232" i="14"/>
  <c r="AD231" i="14"/>
  <c r="AA231" i="14"/>
  <c r="X231" i="14"/>
  <c r="U231" i="14"/>
  <c r="R231" i="14"/>
  <c r="O231" i="14"/>
  <c r="K231" i="14"/>
  <c r="J231" i="14"/>
  <c r="AD230" i="14"/>
  <c r="AA230" i="14"/>
  <c r="X230" i="14"/>
  <c r="U230" i="14"/>
  <c r="R230" i="14"/>
  <c r="O230" i="14"/>
  <c r="K230" i="14"/>
  <c r="J230" i="14"/>
  <c r="AD229" i="14"/>
  <c r="AA229" i="14"/>
  <c r="X229" i="14"/>
  <c r="U229" i="14"/>
  <c r="R229" i="14"/>
  <c r="O229" i="14"/>
  <c r="K229" i="14"/>
  <c r="J229" i="14"/>
  <c r="AD228" i="14"/>
  <c r="AA228" i="14"/>
  <c r="X228" i="14"/>
  <c r="U228" i="14"/>
  <c r="R228" i="14"/>
  <c r="O228" i="14"/>
  <c r="K228" i="14"/>
  <c r="J228" i="14"/>
  <c r="AD227" i="14"/>
  <c r="AA227" i="14"/>
  <c r="X227" i="14"/>
  <c r="U227" i="14"/>
  <c r="R227" i="14"/>
  <c r="O227" i="14"/>
  <c r="K227" i="14"/>
  <c r="J227" i="14"/>
  <c r="AD226" i="14"/>
  <c r="AA226" i="14"/>
  <c r="X226" i="14"/>
  <c r="U226" i="14"/>
  <c r="R226" i="14"/>
  <c r="O226" i="14"/>
  <c r="K226" i="14"/>
  <c r="J226" i="14"/>
  <c r="AD225" i="14"/>
  <c r="AA225" i="14"/>
  <c r="X225" i="14"/>
  <c r="U225" i="14"/>
  <c r="R225" i="14"/>
  <c r="O225" i="14"/>
  <c r="K225" i="14"/>
  <c r="J225" i="14"/>
  <c r="AD224" i="14"/>
  <c r="AA224" i="14"/>
  <c r="X224" i="14"/>
  <c r="U224" i="14"/>
  <c r="R224" i="14"/>
  <c r="O224" i="14"/>
  <c r="K224" i="14"/>
  <c r="J224" i="14"/>
  <c r="AD223" i="14"/>
  <c r="AA223" i="14"/>
  <c r="X223" i="14"/>
  <c r="U223" i="14"/>
  <c r="R223" i="14"/>
  <c r="O223" i="14"/>
  <c r="K223" i="14"/>
  <c r="J223" i="14"/>
  <c r="AD222" i="14"/>
  <c r="AA222" i="14"/>
  <c r="X222" i="14"/>
  <c r="U222" i="14"/>
  <c r="R222" i="14"/>
  <c r="O222" i="14"/>
  <c r="K222" i="14"/>
  <c r="L222" i="14" s="1"/>
  <c r="J222" i="14"/>
  <c r="AD221" i="14"/>
  <c r="AA221" i="14"/>
  <c r="X221" i="14"/>
  <c r="U221" i="14"/>
  <c r="R221" i="14"/>
  <c r="O221" i="14"/>
  <c r="K221" i="14"/>
  <c r="J221" i="14"/>
  <c r="AD220" i="14"/>
  <c r="AA220" i="14"/>
  <c r="X220" i="14"/>
  <c r="U220" i="14"/>
  <c r="R220" i="14"/>
  <c r="O220" i="14"/>
  <c r="K220" i="14"/>
  <c r="J220" i="14"/>
  <c r="AD219" i="14"/>
  <c r="AA219" i="14"/>
  <c r="X219" i="14"/>
  <c r="U219" i="14"/>
  <c r="R219" i="14"/>
  <c r="O219" i="14"/>
  <c r="K219" i="14"/>
  <c r="L219" i="14" s="1"/>
  <c r="J219" i="14"/>
  <c r="AD218" i="14"/>
  <c r="AA218" i="14"/>
  <c r="X218" i="14"/>
  <c r="U218" i="14"/>
  <c r="R218" i="14"/>
  <c r="O218" i="14"/>
  <c r="K218" i="14"/>
  <c r="J218" i="14"/>
  <c r="AD217" i="14"/>
  <c r="AA217" i="14"/>
  <c r="X217" i="14"/>
  <c r="U217" i="14"/>
  <c r="R217" i="14"/>
  <c r="O217" i="14"/>
  <c r="K217" i="14"/>
  <c r="J217" i="14"/>
  <c r="AD216" i="14"/>
  <c r="AA216" i="14"/>
  <c r="X216" i="14"/>
  <c r="U216" i="14"/>
  <c r="R216" i="14"/>
  <c r="O216" i="14"/>
  <c r="K216" i="14"/>
  <c r="J216" i="14"/>
  <c r="AD215" i="14"/>
  <c r="AA215" i="14"/>
  <c r="X215" i="14"/>
  <c r="U215" i="14"/>
  <c r="R215" i="14"/>
  <c r="O215" i="14"/>
  <c r="K215" i="14"/>
  <c r="J215" i="14"/>
  <c r="AD214" i="14"/>
  <c r="AA214" i="14"/>
  <c r="X214" i="14"/>
  <c r="U214" i="14"/>
  <c r="R214" i="14"/>
  <c r="O214" i="14"/>
  <c r="K214" i="14"/>
  <c r="J214" i="14"/>
  <c r="AD213" i="14"/>
  <c r="AA213" i="14"/>
  <c r="X213" i="14"/>
  <c r="U213" i="14"/>
  <c r="R213" i="14"/>
  <c r="O213" i="14"/>
  <c r="K213" i="14"/>
  <c r="J213" i="14"/>
  <c r="AD212" i="14"/>
  <c r="AA212" i="14"/>
  <c r="X212" i="14"/>
  <c r="U212" i="14"/>
  <c r="R212" i="14"/>
  <c r="O212" i="14"/>
  <c r="K212" i="14"/>
  <c r="J212" i="14"/>
  <c r="AD211" i="14"/>
  <c r="AA211" i="14"/>
  <c r="X211" i="14"/>
  <c r="U211" i="14"/>
  <c r="R211" i="14"/>
  <c r="O211" i="14"/>
  <c r="K211" i="14"/>
  <c r="J211" i="14"/>
  <c r="AD210" i="14"/>
  <c r="AA210" i="14"/>
  <c r="X210" i="14"/>
  <c r="U210" i="14"/>
  <c r="R210" i="14"/>
  <c r="O210" i="14"/>
  <c r="K210" i="14"/>
  <c r="J210" i="14"/>
  <c r="AD209" i="14"/>
  <c r="AA209" i="14"/>
  <c r="X209" i="14"/>
  <c r="U209" i="14"/>
  <c r="R209" i="14"/>
  <c r="O209" i="14"/>
  <c r="K209" i="14"/>
  <c r="J209" i="14"/>
  <c r="AD208" i="14"/>
  <c r="AA208" i="14"/>
  <c r="X208" i="14"/>
  <c r="U208" i="14"/>
  <c r="R208" i="14"/>
  <c r="O208" i="14"/>
  <c r="K208" i="14"/>
  <c r="J208" i="14"/>
  <c r="AD207" i="14"/>
  <c r="AA207" i="14"/>
  <c r="X207" i="14"/>
  <c r="U207" i="14"/>
  <c r="R207" i="14"/>
  <c r="O207" i="14"/>
  <c r="K207" i="14"/>
  <c r="J207" i="14"/>
  <c r="AD206" i="14"/>
  <c r="AA206" i="14"/>
  <c r="X206" i="14"/>
  <c r="U206" i="14"/>
  <c r="R206" i="14"/>
  <c r="O206" i="14"/>
  <c r="K206" i="14"/>
  <c r="L206" i="14" s="1"/>
  <c r="J206" i="14"/>
  <c r="AD205" i="14"/>
  <c r="AA205" i="14"/>
  <c r="X205" i="14"/>
  <c r="U205" i="14"/>
  <c r="R205" i="14"/>
  <c r="O205" i="14"/>
  <c r="K205" i="14"/>
  <c r="J205" i="14"/>
  <c r="AD204" i="14"/>
  <c r="AA204" i="14"/>
  <c r="X204" i="14"/>
  <c r="U204" i="14"/>
  <c r="R204" i="14"/>
  <c r="O204" i="14"/>
  <c r="K204" i="14"/>
  <c r="J204" i="14"/>
  <c r="AD203" i="14"/>
  <c r="AA203" i="14"/>
  <c r="X203" i="14"/>
  <c r="U203" i="14"/>
  <c r="R203" i="14"/>
  <c r="O203" i="14"/>
  <c r="K203" i="14"/>
  <c r="J203" i="14"/>
  <c r="AD202" i="14"/>
  <c r="AA202" i="14"/>
  <c r="X202" i="14"/>
  <c r="U202" i="14"/>
  <c r="R202" i="14"/>
  <c r="O202" i="14"/>
  <c r="K202" i="14"/>
  <c r="L202" i="14" s="1"/>
  <c r="J202" i="14"/>
  <c r="AD201" i="14"/>
  <c r="AA201" i="14"/>
  <c r="X201" i="14"/>
  <c r="U201" i="14"/>
  <c r="R201" i="14"/>
  <c r="O201" i="14"/>
  <c r="K201" i="14"/>
  <c r="L201" i="14" s="1"/>
  <c r="J201" i="14"/>
  <c r="AD200" i="14"/>
  <c r="AA200" i="14"/>
  <c r="X200" i="14"/>
  <c r="U200" i="14"/>
  <c r="R200" i="14"/>
  <c r="O200" i="14"/>
  <c r="K200" i="14"/>
  <c r="J200" i="14"/>
  <c r="AD199" i="14"/>
  <c r="AA199" i="14"/>
  <c r="X199" i="14"/>
  <c r="U199" i="14"/>
  <c r="R199" i="14"/>
  <c r="O199" i="14"/>
  <c r="K199" i="14"/>
  <c r="L199" i="14" s="1"/>
  <c r="J199" i="14"/>
  <c r="AD198" i="14"/>
  <c r="AA198" i="14"/>
  <c r="X198" i="14"/>
  <c r="U198" i="14"/>
  <c r="R198" i="14"/>
  <c r="O198" i="14"/>
  <c r="L198" i="14"/>
  <c r="K198" i="14"/>
  <c r="J198" i="14"/>
  <c r="AD197" i="14"/>
  <c r="AA197" i="14"/>
  <c r="X197" i="14"/>
  <c r="U197" i="14"/>
  <c r="R197" i="14"/>
  <c r="O197" i="14"/>
  <c r="K197" i="14"/>
  <c r="J197" i="14"/>
  <c r="AD196" i="14"/>
  <c r="AA196" i="14"/>
  <c r="X196" i="14"/>
  <c r="U196" i="14"/>
  <c r="R196" i="14"/>
  <c r="O196" i="14"/>
  <c r="K196" i="14"/>
  <c r="J196" i="14"/>
  <c r="AD195" i="14"/>
  <c r="AA195" i="14"/>
  <c r="X195" i="14"/>
  <c r="U195" i="14"/>
  <c r="R195" i="14"/>
  <c r="O195" i="14"/>
  <c r="K195" i="14"/>
  <c r="J195" i="14"/>
  <c r="AD194" i="14"/>
  <c r="AA194" i="14"/>
  <c r="X194" i="14"/>
  <c r="U194" i="14"/>
  <c r="R194" i="14"/>
  <c r="O194" i="14"/>
  <c r="K194" i="14"/>
  <c r="J194" i="14"/>
  <c r="AD193" i="14"/>
  <c r="AA193" i="14"/>
  <c r="X193" i="14"/>
  <c r="U193" i="14"/>
  <c r="R193" i="14"/>
  <c r="O193" i="14"/>
  <c r="K193" i="14"/>
  <c r="J193" i="14"/>
  <c r="AD192" i="14"/>
  <c r="AA192" i="14"/>
  <c r="X192" i="14"/>
  <c r="U192" i="14"/>
  <c r="R192" i="14"/>
  <c r="O192" i="14"/>
  <c r="K192" i="14"/>
  <c r="J192" i="14"/>
  <c r="AD191" i="14"/>
  <c r="AA191" i="14"/>
  <c r="X191" i="14"/>
  <c r="U191" i="14"/>
  <c r="R191" i="14"/>
  <c r="O191" i="14"/>
  <c r="K191" i="14"/>
  <c r="J191" i="14"/>
  <c r="AD190" i="14"/>
  <c r="AA190" i="14"/>
  <c r="X190" i="14"/>
  <c r="U190" i="14"/>
  <c r="R190" i="14"/>
  <c r="O190" i="14"/>
  <c r="K190" i="14"/>
  <c r="J190" i="14"/>
  <c r="AD189" i="14"/>
  <c r="AA189" i="14"/>
  <c r="X189" i="14"/>
  <c r="U189" i="14"/>
  <c r="R189" i="14"/>
  <c r="O189" i="14"/>
  <c r="K189" i="14"/>
  <c r="J189" i="14"/>
  <c r="AD188" i="14"/>
  <c r="AA188" i="14"/>
  <c r="X188" i="14"/>
  <c r="U188" i="14"/>
  <c r="R188" i="14"/>
  <c r="O188" i="14"/>
  <c r="K188" i="14"/>
  <c r="J188" i="14"/>
  <c r="AD187" i="14"/>
  <c r="AA187" i="14"/>
  <c r="X187" i="14"/>
  <c r="U187" i="14"/>
  <c r="R187" i="14"/>
  <c r="O187" i="14"/>
  <c r="K187" i="14"/>
  <c r="J187" i="14"/>
  <c r="AD186" i="14"/>
  <c r="AA186" i="14"/>
  <c r="X186" i="14"/>
  <c r="U186" i="14"/>
  <c r="R186" i="14"/>
  <c r="O186" i="14"/>
  <c r="K186" i="14"/>
  <c r="J186" i="14"/>
  <c r="AD185" i="14"/>
  <c r="AA185" i="14"/>
  <c r="X185" i="14"/>
  <c r="U185" i="14"/>
  <c r="R185" i="14"/>
  <c r="O185" i="14"/>
  <c r="K185" i="14"/>
  <c r="J185" i="14"/>
  <c r="AD184" i="14"/>
  <c r="AA184" i="14"/>
  <c r="X184" i="14"/>
  <c r="U184" i="14"/>
  <c r="R184" i="14"/>
  <c r="O184" i="14"/>
  <c r="K184" i="14"/>
  <c r="J184" i="14"/>
  <c r="AD183" i="14"/>
  <c r="AA183" i="14"/>
  <c r="X183" i="14"/>
  <c r="U183" i="14"/>
  <c r="R183" i="14"/>
  <c r="O183" i="14"/>
  <c r="K183" i="14"/>
  <c r="J183" i="14"/>
  <c r="AD182" i="14"/>
  <c r="AA182" i="14"/>
  <c r="X182" i="14"/>
  <c r="U182" i="14"/>
  <c r="R182" i="14"/>
  <c r="O182" i="14"/>
  <c r="K182" i="14"/>
  <c r="L182" i="14" s="1"/>
  <c r="J182" i="14"/>
  <c r="AD181" i="14"/>
  <c r="AA181" i="14"/>
  <c r="X181" i="14"/>
  <c r="U181" i="14"/>
  <c r="R181" i="14"/>
  <c r="O181" i="14"/>
  <c r="K181" i="14"/>
  <c r="J181" i="14"/>
  <c r="AD180" i="14"/>
  <c r="AA180" i="14"/>
  <c r="X180" i="14"/>
  <c r="U180" i="14"/>
  <c r="R180" i="14"/>
  <c r="O180" i="14"/>
  <c r="K180" i="14"/>
  <c r="J180" i="14"/>
  <c r="AD179" i="14"/>
  <c r="AA179" i="14"/>
  <c r="X179" i="14"/>
  <c r="U179" i="14"/>
  <c r="R179" i="14"/>
  <c r="O179" i="14"/>
  <c r="K179" i="14"/>
  <c r="L179" i="14" s="1"/>
  <c r="J179" i="14"/>
  <c r="AD178" i="14"/>
  <c r="AA178" i="14"/>
  <c r="X178" i="14"/>
  <c r="U178" i="14"/>
  <c r="R178" i="14"/>
  <c r="O178" i="14"/>
  <c r="K178" i="14"/>
  <c r="J178" i="14"/>
  <c r="AD177" i="14"/>
  <c r="AA177" i="14"/>
  <c r="X177" i="14"/>
  <c r="U177" i="14"/>
  <c r="R177" i="14"/>
  <c r="O177" i="14"/>
  <c r="K177" i="14"/>
  <c r="J177" i="14"/>
  <c r="AD176" i="14"/>
  <c r="AA176" i="14"/>
  <c r="X176" i="14"/>
  <c r="U176" i="14"/>
  <c r="R176" i="14"/>
  <c r="O176" i="14"/>
  <c r="K176" i="14"/>
  <c r="J176" i="14"/>
  <c r="AD175" i="14"/>
  <c r="AA175" i="14"/>
  <c r="X175" i="14"/>
  <c r="U175" i="14"/>
  <c r="R175" i="14"/>
  <c r="O175" i="14"/>
  <c r="K175" i="14"/>
  <c r="J175" i="14"/>
  <c r="AD174" i="14"/>
  <c r="AA174" i="14"/>
  <c r="X174" i="14"/>
  <c r="U174" i="14"/>
  <c r="R174" i="14"/>
  <c r="O174" i="14"/>
  <c r="K174" i="14"/>
  <c r="J174" i="14"/>
  <c r="AD173" i="14"/>
  <c r="AA173" i="14"/>
  <c r="X173" i="14"/>
  <c r="U173" i="14"/>
  <c r="R173" i="14"/>
  <c r="O173" i="14"/>
  <c r="K173" i="14"/>
  <c r="J173" i="14"/>
  <c r="AD172" i="14"/>
  <c r="AA172" i="14"/>
  <c r="X172" i="14"/>
  <c r="U172" i="14"/>
  <c r="R172" i="14"/>
  <c r="O172" i="14"/>
  <c r="K172" i="14"/>
  <c r="J172" i="14"/>
  <c r="AD171" i="14"/>
  <c r="AA171" i="14"/>
  <c r="X171" i="14"/>
  <c r="U171" i="14"/>
  <c r="R171" i="14"/>
  <c r="O171" i="14"/>
  <c r="K171" i="14"/>
  <c r="J171" i="14"/>
  <c r="AD170" i="14"/>
  <c r="AA170" i="14"/>
  <c r="X170" i="14"/>
  <c r="U170" i="14"/>
  <c r="R170" i="14"/>
  <c r="O170" i="14"/>
  <c r="K170" i="14"/>
  <c r="J170" i="14"/>
  <c r="AD169" i="14"/>
  <c r="AA169" i="14"/>
  <c r="X169" i="14"/>
  <c r="U169" i="14"/>
  <c r="R169" i="14"/>
  <c r="O169" i="14"/>
  <c r="K169" i="14"/>
  <c r="J169" i="14"/>
  <c r="AD168" i="14"/>
  <c r="AA168" i="14"/>
  <c r="X168" i="14"/>
  <c r="U168" i="14"/>
  <c r="R168" i="14"/>
  <c r="O168" i="14"/>
  <c r="K168" i="14"/>
  <c r="J168" i="14"/>
  <c r="AD167" i="14"/>
  <c r="AA167" i="14"/>
  <c r="X167" i="14"/>
  <c r="U167" i="14"/>
  <c r="R167" i="14"/>
  <c r="O167" i="14"/>
  <c r="K167" i="14"/>
  <c r="J167" i="14"/>
  <c r="AD166" i="14"/>
  <c r="AA166" i="14"/>
  <c r="X166" i="14"/>
  <c r="U166" i="14"/>
  <c r="R166" i="14"/>
  <c r="O166" i="14"/>
  <c r="K166" i="14"/>
  <c r="J166" i="14"/>
  <c r="AD165" i="14"/>
  <c r="AA165" i="14"/>
  <c r="X165" i="14"/>
  <c r="U165" i="14"/>
  <c r="R165" i="14"/>
  <c r="O165" i="14"/>
  <c r="K165" i="14"/>
  <c r="J165" i="14"/>
  <c r="AD164" i="14"/>
  <c r="AA164" i="14"/>
  <c r="X164" i="14"/>
  <c r="U164" i="14"/>
  <c r="R164" i="14"/>
  <c r="O164" i="14"/>
  <c r="K164" i="14"/>
  <c r="J164" i="14"/>
  <c r="AD163" i="14"/>
  <c r="AA163" i="14"/>
  <c r="X163" i="14"/>
  <c r="U163" i="14"/>
  <c r="R163" i="14"/>
  <c r="O163" i="14"/>
  <c r="K163" i="14"/>
  <c r="J163" i="14"/>
  <c r="AD162" i="14"/>
  <c r="AA162" i="14"/>
  <c r="X162" i="14"/>
  <c r="U162" i="14"/>
  <c r="R162" i="14"/>
  <c r="O162" i="14"/>
  <c r="K162" i="14"/>
  <c r="L162" i="14" s="1"/>
  <c r="J162" i="14"/>
  <c r="AD161" i="14"/>
  <c r="AA161" i="14"/>
  <c r="X161" i="14"/>
  <c r="U161" i="14"/>
  <c r="R161" i="14"/>
  <c r="O161" i="14"/>
  <c r="K161" i="14"/>
  <c r="L161" i="14" s="1"/>
  <c r="J161" i="14"/>
  <c r="AD160" i="14"/>
  <c r="AA160" i="14"/>
  <c r="X160" i="14"/>
  <c r="U160" i="14"/>
  <c r="R160" i="14"/>
  <c r="O160" i="14"/>
  <c r="K160" i="14"/>
  <c r="J160" i="14"/>
  <c r="AD159" i="14"/>
  <c r="AA159" i="14"/>
  <c r="X159" i="14"/>
  <c r="U159" i="14"/>
  <c r="R159" i="14"/>
  <c r="O159" i="14"/>
  <c r="K159" i="14"/>
  <c r="L159" i="14" s="1"/>
  <c r="J159" i="14"/>
  <c r="AD158" i="14"/>
  <c r="AA158" i="14"/>
  <c r="X158" i="14"/>
  <c r="U158" i="14"/>
  <c r="R158" i="14"/>
  <c r="O158" i="14"/>
  <c r="K158" i="14"/>
  <c r="J158" i="14"/>
  <c r="AD157" i="14"/>
  <c r="AA157" i="14"/>
  <c r="X157" i="14"/>
  <c r="U157" i="14"/>
  <c r="R157" i="14"/>
  <c r="O157" i="14"/>
  <c r="K157" i="14"/>
  <c r="J157" i="14"/>
  <c r="AD156" i="14"/>
  <c r="AA156" i="14"/>
  <c r="X156" i="14"/>
  <c r="U156" i="14"/>
  <c r="R156" i="14"/>
  <c r="O156" i="14"/>
  <c r="K156" i="14"/>
  <c r="J156" i="14"/>
  <c r="AD155" i="14"/>
  <c r="AA155" i="14"/>
  <c r="X155" i="14"/>
  <c r="U155" i="14"/>
  <c r="R155" i="14"/>
  <c r="O155" i="14"/>
  <c r="K155" i="14"/>
  <c r="J155" i="14"/>
  <c r="AD154" i="14"/>
  <c r="AA154" i="14"/>
  <c r="X154" i="14"/>
  <c r="U154" i="14"/>
  <c r="R154" i="14"/>
  <c r="O154" i="14"/>
  <c r="K154" i="14"/>
  <c r="L154" i="14" s="1"/>
  <c r="J154" i="14"/>
  <c r="AD153" i="14"/>
  <c r="AA153" i="14"/>
  <c r="X153" i="14"/>
  <c r="U153" i="14"/>
  <c r="R153" i="14"/>
  <c r="O153" i="14"/>
  <c r="K153" i="14"/>
  <c r="J153" i="14"/>
  <c r="AD152" i="14"/>
  <c r="AA152" i="14"/>
  <c r="X152" i="14"/>
  <c r="U152" i="14"/>
  <c r="R152" i="14"/>
  <c r="O152" i="14"/>
  <c r="K152" i="14"/>
  <c r="J152" i="14"/>
  <c r="AD151" i="14"/>
  <c r="AA151" i="14"/>
  <c r="X151" i="14"/>
  <c r="U151" i="14"/>
  <c r="R151" i="14"/>
  <c r="O151" i="14"/>
  <c r="K151" i="14"/>
  <c r="J151" i="14"/>
  <c r="AD150" i="14"/>
  <c r="AA150" i="14"/>
  <c r="X150" i="14"/>
  <c r="U150" i="14"/>
  <c r="R150" i="14"/>
  <c r="O150" i="14"/>
  <c r="K150" i="14"/>
  <c r="L150" i="14" s="1"/>
  <c r="J150" i="14"/>
  <c r="AD149" i="14"/>
  <c r="AA149" i="14"/>
  <c r="X149" i="14"/>
  <c r="U149" i="14"/>
  <c r="R149" i="14"/>
  <c r="O149" i="14"/>
  <c r="K149" i="14"/>
  <c r="L149" i="14" s="1"/>
  <c r="J149" i="14"/>
  <c r="AD148" i="14"/>
  <c r="AA148" i="14"/>
  <c r="X148" i="14"/>
  <c r="U148" i="14"/>
  <c r="R148" i="14"/>
  <c r="O148" i="14"/>
  <c r="K148" i="14"/>
  <c r="J148" i="14"/>
  <c r="AD147" i="14"/>
  <c r="AA147" i="14"/>
  <c r="X147" i="14"/>
  <c r="U147" i="14"/>
  <c r="R147" i="14"/>
  <c r="O147" i="14"/>
  <c r="K147" i="14"/>
  <c r="L147" i="14" s="1"/>
  <c r="J147" i="14"/>
  <c r="AD146" i="14"/>
  <c r="AA146" i="14"/>
  <c r="X146" i="14"/>
  <c r="U146" i="14"/>
  <c r="R146" i="14"/>
  <c r="O146" i="14"/>
  <c r="K146" i="14"/>
  <c r="J146" i="14"/>
  <c r="L146" i="14" s="1"/>
  <c r="AD145" i="14"/>
  <c r="AA145" i="14"/>
  <c r="X145" i="14"/>
  <c r="U145" i="14"/>
  <c r="R145" i="14"/>
  <c r="O145" i="14"/>
  <c r="K145" i="14"/>
  <c r="J145" i="14"/>
  <c r="AD144" i="14"/>
  <c r="AA144" i="14"/>
  <c r="X144" i="14"/>
  <c r="U144" i="14"/>
  <c r="R144" i="14"/>
  <c r="O144" i="14"/>
  <c r="K144" i="14"/>
  <c r="J144" i="14"/>
  <c r="AD143" i="14"/>
  <c r="AA143" i="14"/>
  <c r="X143" i="14"/>
  <c r="U143" i="14"/>
  <c r="R143" i="14"/>
  <c r="O143" i="14"/>
  <c r="K143" i="14"/>
  <c r="J143" i="14"/>
  <c r="AD142" i="14"/>
  <c r="AA142" i="14"/>
  <c r="X142" i="14"/>
  <c r="U142" i="14"/>
  <c r="R142" i="14"/>
  <c r="O142" i="14"/>
  <c r="K142" i="14"/>
  <c r="J142" i="14"/>
  <c r="L142" i="14" s="1"/>
  <c r="AD141" i="14"/>
  <c r="AA141" i="14"/>
  <c r="X141" i="14"/>
  <c r="U141" i="14"/>
  <c r="R141" i="14"/>
  <c r="O141" i="14"/>
  <c r="K141" i="14"/>
  <c r="J141" i="14"/>
  <c r="AD140" i="14"/>
  <c r="AA140" i="14"/>
  <c r="X140" i="14"/>
  <c r="U140" i="14"/>
  <c r="R140" i="14"/>
  <c r="O140" i="14"/>
  <c r="K140" i="14"/>
  <c r="J140" i="14"/>
  <c r="L140" i="14" s="1"/>
  <c r="AD139" i="14"/>
  <c r="AA139" i="14"/>
  <c r="X139" i="14"/>
  <c r="U139" i="14"/>
  <c r="R139" i="14"/>
  <c r="O139" i="14"/>
  <c r="K139" i="14"/>
  <c r="J139" i="14"/>
  <c r="AD138" i="14"/>
  <c r="AA138" i="14"/>
  <c r="X138" i="14"/>
  <c r="U138" i="14"/>
  <c r="R138" i="14"/>
  <c r="O138" i="14"/>
  <c r="K138" i="14"/>
  <c r="J138" i="14"/>
  <c r="AD137" i="14"/>
  <c r="AA137" i="14"/>
  <c r="X137" i="14"/>
  <c r="U137" i="14"/>
  <c r="R137" i="14"/>
  <c r="O137" i="14"/>
  <c r="K137" i="14"/>
  <c r="J137" i="14"/>
  <c r="AD136" i="14"/>
  <c r="AA136" i="14"/>
  <c r="X136" i="14"/>
  <c r="U136" i="14"/>
  <c r="R136" i="14"/>
  <c r="O136" i="14"/>
  <c r="K136" i="14"/>
  <c r="J136" i="14"/>
  <c r="L136" i="14" s="1"/>
  <c r="AD135" i="14"/>
  <c r="AA135" i="14"/>
  <c r="X135" i="14"/>
  <c r="U135" i="14"/>
  <c r="R135" i="14"/>
  <c r="O135" i="14"/>
  <c r="K135" i="14"/>
  <c r="J135" i="14"/>
  <c r="AD134" i="14"/>
  <c r="AA134" i="14"/>
  <c r="X134" i="14"/>
  <c r="U134" i="14"/>
  <c r="R134" i="14"/>
  <c r="O134" i="14"/>
  <c r="K134" i="14"/>
  <c r="J134" i="14"/>
  <c r="AD133" i="14"/>
  <c r="AA133" i="14"/>
  <c r="X133" i="14"/>
  <c r="U133" i="14"/>
  <c r="R133" i="14"/>
  <c r="O133" i="14"/>
  <c r="K133" i="14"/>
  <c r="J133" i="14"/>
  <c r="AD132" i="14"/>
  <c r="AA132" i="14"/>
  <c r="X132" i="14"/>
  <c r="U132" i="14"/>
  <c r="R132" i="14"/>
  <c r="O132" i="14"/>
  <c r="K132" i="14"/>
  <c r="J132" i="14"/>
  <c r="AD131" i="14"/>
  <c r="AA131" i="14"/>
  <c r="X131" i="14"/>
  <c r="U131" i="14"/>
  <c r="R131" i="14"/>
  <c r="O131" i="14"/>
  <c r="K131" i="14"/>
  <c r="J131" i="14"/>
  <c r="AD130" i="14"/>
  <c r="AA130" i="14"/>
  <c r="X130" i="14"/>
  <c r="U130" i="14"/>
  <c r="R130" i="14"/>
  <c r="O130" i="14"/>
  <c r="K130" i="14"/>
  <c r="J130" i="14"/>
  <c r="AD129" i="14"/>
  <c r="AA129" i="14"/>
  <c r="X129" i="14"/>
  <c r="U129" i="14"/>
  <c r="R129" i="14"/>
  <c r="O129" i="14"/>
  <c r="K129" i="14"/>
  <c r="J129" i="14"/>
  <c r="AD128" i="14"/>
  <c r="AA128" i="14"/>
  <c r="X128" i="14"/>
  <c r="U128" i="14"/>
  <c r="R128" i="14"/>
  <c r="O128" i="14"/>
  <c r="K128" i="14"/>
  <c r="J128" i="14"/>
  <c r="AD127" i="14"/>
  <c r="AA127" i="14"/>
  <c r="X127" i="14"/>
  <c r="U127" i="14"/>
  <c r="R127" i="14"/>
  <c r="O127" i="14"/>
  <c r="K127" i="14"/>
  <c r="J127" i="14"/>
  <c r="AD126" i="14"/>
  <c r="AA126" i="14"/>
  <c r="X126" i="14"/>
  <c r="U126" i="14"/>
  <c r="R126" i="14"/>
  <c r="O126" i="14"/>
  <c r="K126" i="14"/>
  <c r="J126" i="14"/>
  <c r="AD125" i="14"/>
  <c r="AA125" i="14"/>
  <c r="X125" i="14"/>
  <c r="U125" i="14"/>
  <c r="R125" i="14"/>
  <c r="O125" i="14"/>
  <c r="K125" i="14"/>
  <c r="J125" i="14"/>
  <c r="AD124" i="14"/>
  <c r="AA124" i="14"/>
  <c r="X124" i="14"/>
  <c r="U124" i="14"/>
  <c r="R124" i="14"/>
  <c r="O124" i="14"/>
  <c r="K124" i="14"/>
  <c r="J124" i="14"/>
  <c r="AD123" i="14"/>
  <c r="AA123" i="14"/>
  <c r="X123" i="14"/>
  <c r="U123" i="14"/>
  <c r="R123" i="14"/>
  <c r="O123" i="14"/>
  <c r="K123" i="14"/>
  <c r="J123" i="14"/>
  <c r="AD122" i="14"/>
  <c r="AA122" i="14"/>
  <c r="X122" i="14"/>
  <c r="U122" i="14"/>
  <c r="R122" i="14"/>
  <c r="O122" i="14"/>
  <c r="K122" i="14"/>
  <c r="J122" i="14"/>
  <c r="AD121" i="14"/>
  <c r="AA121" i="14"/>
  <c r="X121" i="14"/>
  <c r="U121" i="14"/>
  <c r="R121" i="14"/>
  <c r="O121" i="14"/>
  <c r="K121" i="14"/>
  <c r="J121" i="14"/>
  <c r="AD120" i="14"/>
  <c r="AA120" i="14"/>
  <c r="X120" i="14"/>
  <c r="U120" i="14"/>
  <c r="R120" i="14"/>
  <c r="O120" i="14"/>
  <c r="K120" i="14"/>
  <c r="J120" i="14"/>
  <c r="AD119" i="14"/>
  <c r="AA119" i="14"/>
  <c r="X119" i="14"/>
  <c r="U119" i="14"/>
  <c r="R119" i="14"/>
  <c r="O119" i="14"/>
  <c r="K119" i="14"/>
  <c r="J119" i="14"/>
  <c r="AD118" i="14"/>
  <c r="AA118" i="14"/>
  <c r="X118" i="14"/>
  <c r="U118" i="14"/>
  <c r="R118" i="14"/>
  <c r="O118" i="14"/>
  <c r="K118" i="14"/>
  <c r="J118" i="14"/>
  <c r="AD117" i="14"/>
  <c r="AA117" i="14"/>
  <c r="X117" i="14"/>
  <c r="U117" i="14"/>
  <c r="R117" i="14"/>
  <c r="O117" i="14"/>
  <c r="K117" i="14"/>
  <c r="J117" i="14"/>
  <c r="AD116" i="14"/>
  <c r="AA116" i="14"/>
  <c r="X116" i="14"/>
  <c r="U116" i="14"/>
  <c r="R116" i="14"/>
  <c r="O116" i="14"/>
  <c r="K116" i="14"/>
  <c r="J116" i="14"/>
  <c r="AD115" i="14"/>
  <c r="AA115" i="14"/>
  <c r="X115" i="14"/>
  <c r="U115" i="14"/>
  <c r="R115" i="14"/>
  <c r="O115" i="14"/>
  <c r="K115" i="14"/>
  <c r="J115" i="14"/>
  <c r="AD114" i="14"/>
  <c r="AA114" i="14"/>
  <c r="X114" i="14"/>
  <c r="U114" i="14"/>
  <c r="R114" i="14"/>
  <c r="O114" i="14"/>
  <c r="K114" i="14"/>
  <c r="J114" i="14"/>
  <c r="L114" i="14" s="1"/>
  <c r="AD113" i="14"/>
  <c r="AA113" i="14"/>
  <c r="X113" i="14"/>
  <c r="U113" i="14"/>
  <c r="R113" i="14"/>
  <c r="O113" i="14"/>
  <c r="K113" i="14"/>
  <c r="J113" i="14"/>
  <c r="AD112" i="14"/>
  <c r="AA112" i="14"/>
  <c r="X112" i="14"/>
  <c r="U112" i="14"/>
  <c r="R112" i="14"/>
  <c r="O112" i="14"/>
  <c r="K112" i="14"/>
  <c r="J112" i="14"/>
  <c r="AD111" i="14"/>
  <c r="AA111" i="14"/>
  <c r="X111" i="14"/>
  <c r="U111" i="14"/>
  <c r="R111" i="14"/>
  <c r="O111" i="14"/>
  <c r="K111" i="14"/>
  <c r="J111" i="14"/>
  <c r="AD110" i="14"/>
  <c r="AA110" i="14"/>
  <c r="X110" i="14"/>
  <c r="U110" i="14"/>
  <c r="R110" i="14"/>
  <c r="O110" i="14"/>
  <c r="K110" i="14"/>
  <c r="J110" i="14"/>
  <c r="L110" i="14" s="1"/>
  <c r="AD109" i="14"/>
  <c r="AA109" i="14"/>
  <c r="X109" i="14"/>
  <c r="U109" i="14"/>
  <c r="R109" i="14"/>
  <c r="O109" i="14"/>
  <c r="K109" i="14"/>
  <c r="J109" i="14"/>
  <c r="AD108" i="14"/>
  <c r="AA108" i="14"/>
  <c r="X108" i="14"/>
  <c r="U108" i="14"/>
  <c r="R108" i="14"/>
  <c r="O108" i="14"/>
  <c r="K108" i="14"/>
  <c r="J108" i="14"/>
  <c r="L108" i="14" s="1"/>
  <c r="AD107" i="14"/>
  <c r="AA107" i="14"/>
  <c r="X107" i="14"/>
  <c r="U107" i="14"/>
  <c r="R107" i="14"/>
  <c r="O107" i="14"/>
  <c r="K107" i="14"/>
  <c r="J107" i="14"/>
  <c r="AD106" i="14"/>
  <c r="AA106" i="14"/>
  <c r="X106" i="14"/>
  <c r="U106" i="14"/>
  <c r="R106" i="14"/>
  <c r="O106" i="14"/>
  <c r="K106" i="14"/>
  <c r="J106" i="14"/>
  <c r="AD105" i="14"/>
  <c r="AA105" i="14"/>
  <c r="X105" i="14"/>
  <c r="U105" i="14"/>
  <c r="R105" i="14"/>
  <c r="O105" i="14"/>
  <c r="K105" i="14"/>
  <c r="J105" i="14"/>
  <c r="AD104" i="14"/>
  <c r="AA104" i="14"/>
  <c r="X104" i="14"/>
  <c r="U104" i="14"/>
  <c r="R104" i="14"/>
  <c r="O104" i="14"/>
  <c r="K104" i="14"/>
  <c r="J104" i="14"/>
  <c r="L104" i="14" s="1"/>
  <c r="AD103" i="14"/>
  <c r="AA103" i="14"/>
  <c r="X103" i="14"/>
  <c r="U103" i="14"/>
  <c r="R103" i="14"/>
  <c r="O103" i="14"/>
  <c r="K103" i="14"/>
  <c r="J103" i="14"/>
  <c r="AD102" i="14"/>
  <c r="AA102" i="14"/>
  <c r="X102" i="14"/>
  <c r="U102" i="14"/>
  <c r="R102" i="14"/>
  <c r="O102" i="14"/>
  <c r="K102" i="14"/>
  <c r="J102" i="14"/>
  <c r="AD101" i="14"/>
  <c r="AA101" i="14"/>
  <c r="X101" i="14"/>
  <c r="U101" i="14"/>
  <c r="R101" i="14"/>
  <c r="O101" i="14"/>
  <c r="K101" i="14"/>
  <c r="J101" i="14"/>
  <c r="AD100" i="14"/>
  <c r="AA100" i="14"/>
  <c r="X100" i="14"/>
  <c r="U100" i="14"/>
  <c r="R100" i="14"/>
  <c r="O100" i="14"/>
  <c r="K100" i="14"/>
  <c r="J100" i="14"/>
  <c r="AD99" i="14"/>
  <c r="AA99" i="14"/>
  <c r="X99" i="14"/>
  <c r="U99" i="14"/>
  <c r="R99" i="14"/>
  <c r="O99" i="14"/>
  <c r="K99" i="14"/>
  <c r="J99" i="14"/>
  <c r="AD98" i="14"/>
  <c r="AA98" i="14"/>
  <c r="X98" i="14"/>
  <c r="U98" i="14"/>
  <c r="R98" i="14"/>
  <c r="O98" i="14"/>
  <c r="K98" i="14"/>
  <c r="J98" i="14"/>
  <c r="AD97" i="14"/>
  <c r="AA97" i="14"/>
  <c r="X97" i="14"/>
  <c r="U97" i="14"/>
  <c r="R97" i="14"/>
  <c r="O97" i="14"/>
  <c r="K97" i="14"/>
  <c r="J97" i="14"/>
  <c r="AD96" i="14"/>
  <c r="AA96" i="14"/>
  <c r="X96" i="14"/>
  <c r="U96" i="14"/>
  <c r="R96" i="14"/>
  <c r="O96" i="14"/>
  <c r="K96" i="14"/>
  <c r="J96" i="14"/>
  <c r="AD95" i="14"/>
  <c r="AA95" i="14"/>
  <c r="X95" i="14"/>
  <c r="U95" i="14"/>
  <c r="R95" i="14"/>
  <c r="O95" i="14"/>
  <c r="K95" i="14"/>
  <c r="J95" i="14"/>
  <c r="AD94" i="14"/>
  <c r="AA94" i="14"/>
  <c r="X94" i="14"/>
  <c r="U94" i="14"/>
  <c r="R94" i="14"/>
  <c r="O94" i="14"/>
  <c r="K94" i="14"/>
  <c r="J94" i="14"/>
  <c r="AD93" i="14"/>
  <c r="AA93" i="14"/>
  <c r="X93" i="14"/>
  <c r="U93" i="14"/>
  <c r="R93" i="14"/>
  <c r="O93" i="14"/>
  <c r="K93" i="14"/>
  <c r="J93" i="14"/>
  <c r="AD92" i="14"/>
  <c r="AA92" i="14"/>
  <c r="X92" i="14"/>
  <c r="U92" i="14"/>
  <c r="R92" i="14"/>
  <c r="O92" i="14"/>
  <c r="K92" i="14"/>
  <c r="J92" i="14"/>
  <c r="AD91" i="14"/>
  <c r="AA91" i="14"/>
  <c r="X91" i="14"/>
  <c r="U91" i="14"/>
  <c r="R91" i="14"/>
  <c r="O91" i="14"/>
  <c r="K91" i="14"/>
  <c r="J91" i="14"/>
  <c r="AD90" i="14"/>
  <c r="AA90" i="14"/>
  <c r="X90" i="14"/>
  <c r="U90" i="14"/>
  <c r="R90" i="14"/>
  <c r="O90" i="14"/>
  <c r="K90" i="14"/>
  <c r="J90" i="14"/>
  <c r="AD89" i="14"/>
  <c r="AA89" i="14"/>
  <c r="X89" i="14"/>
  <c r="U89" i="14"/>
  <c r="R89" i="14"/>
  <c r="O89" i="14"/>
  <c r="K89" i="14"/>
  <c r="J89" i="14"/>
  <c r="AD88" i="14"/>
  <c r="AA88" i="14"/>
  <c r="X88" i="14"/>
  <c r="U88" i="14"/>
  <c r="R88" i="14"/>
  <c r="O88" i="14"/>
  <c r="K88" i="14"/>
  <c r="J88" i="14"/>
  <c r="AD87" i="14"/>
  <c r="AA87" i="14"/>
  <c r="X87" i="14"/>
  <c r="U87" i="14"/>
  <c r="R87" i="14"/>
  <c r="O87" i="14"/>
  <c r="K87" i="14"/>
  <c r="J87" i="14"/>
  <c r="AD86" i="14"/>
  <c r="AA86" i="14"/>
  <c r="X86" i="14"/>
  <c r="U86" i="14"/>
  <c r="R86" i="14"/>
  <c r="O86" i="14"/>
  <c r="K86" i="14"/>
  <c r="J86" i="14"/>
  <c r="AD85" i="14"/>
  <c r="AA85" i="14"/>
  <c r="X85" i="14"/>
  <c r="U85" i="14"/>
  <c r="R85" i="14"/>
  <c r="O85" i="14"/>
  <c r="K85" i="14"/>
  <c r="J85" i="14"/>
  <c r="AD84" i="14"/>
  <c r="AA84" i="14"/>
  <c r="X84" i="14"/>
  <c r="U84" i="14"/>
  <c r="R84" i="14"/>
  <c r="O84" i="14"/>
  <c r="K84" i="14"/>
  <c r="J84" i="14"/>
  <c r="AD83" i="14"/>
  <c r="AA83" i="14"/>
  <c r="X83" i="14"/>
  <c r="U83" i="14"/>
  <c r="R83" i="14"/>
  <c r="O83" i="14"/>
  <c r="K83" i="14"/>
  <c r="J83" i="14"/>
  <c r="AD82" i="14"/>
  <c r="AA82" i="14"/>
  <c r="X82" i="14"/>
  <c r="U82" i="14"/>
  <c r="R82" i="14"/>
  <c r="O82" i="14"/>
  <c r="K82" i="14"/>
  <c r="L82" i="14" s="1"/>
  <c r="J82" i="14"/>
  <c r="AD81" i="14"/>
  <c r="AA81" i="14"/>
  <c r="X81" i="14"/>
  <c r="U81" i="14"/>
  <c r="R81" i="14"/>
  <c r="O81" i="14"/>
  <c r="K81" i="14"/>
  <c r="J81" i="14"/>
  <c r="AD80" i="14"/>
  <c r="AA80" i="14"/>
  <c r="X80" i="14"/>
  <c r="U80" i="14"/>
  <c r="R80" i="14"/>
  <c r="O80" i="14"/>
  <c r="K80" i="14"/>
  <c r="J80" i="14"/>
  <c r="AD79" i="14"/>
  <c r="AA79" i="14"/>
  <c r="X79" i="14"/>
  <c r="U79" i="14"/>
  <c r="R79" i="14"/>
  <c r="O79" i="14"/>
  <c r="K79" i="14"/>
  <c r="J79" i="14"/>
  <c r="AD78" i="14"/>
  <c r="AA78" i="14"/>
  <c r="X78" i="14"/>
  <c r="U78" i="14"/>
  <c r="R78" i="14"/>
  <c r="O78" i="14"/>
  <c r="K78" i="14"/>
  <c r="J78" i="14"/>
  <c r="L78" i="14" s="1"/>
  <c r="AD77" i="14"/>
  <c r="AA77" i="14"/>
  <c r="X77" i="14"/>
  <c r="U77" i="14"/>
  <c r="R77" i="14"/>
  <c r="O77" i="14"/>
  <c r="K77" i="14"/>
  <c r="J77" i="14"/>
  <c r="AD76" i="14"/>
  <c r="AA76" i="14"/>
  <c r="X76" i="14"/>
  <c r="U76" i="14"/>
  <c r="R76" i="14"/>
  <c r="O76" i="14"/>
  <c r="K76" i="14"/>
  <c r="J76" i="14"/>
  <c r="L76" i="14" s="1"/>
  <c r="AD75" i="14"/>
  <c r="AA75" i="14"/>
  <c r="X75" i="14"/>
  <c r="U75" i="14"/>
  <c r="R75" i="14"/>
  <c r="O75" i="14"/>
  <c r="K75" i="14"/>
  <c r="J75" i="14"/>
  <c r="AD74" i="14"/>
  <c r="AA74" i="14"/>
  <c r="X74" i="14"/>
  <c r="U74" i="14"/>
  <c r="R74" i="14"/>
  <c r="O74" i="14"/>
  <c r="K74" i="14"/>
  <c r="J74" i="14"/>
  <c r="AD73" i="14"/>
  <c r="AA73" i="14"/>
  <c r="X73" i="14"/>
  <c r="U73" i="14"/>
  <c r="R73" i="14"/>
  <c r="O73" i="14"/>
  <c r="K73" i="14"/>
  <c r="J73" i="14"/>
  <c r="AD72" i="14"/>
  <c r="AA72" i="14"/>
  <c r="X72" i="14"/>
  <c r="U72" i="14"/>
  <c r="R72" i="14"/>
  <c r="O72" i="14"/>
  <c r="K72" i="14"/>
  <c r="J72" i="14"/>
  <c r="L72" i="14" s="1"/>
  <c r="AD71" i="14"/>
  <c r="AA71" i="14"/>
  <c r="X71" i="14"/>
  <c r="U71" i="14"/>
  <c r="R71" i="14"/>
  <c r="O71" i="14"/>
  <c r="K71" i="14"/>
  <c r="J71" i="14"/>
  <c r="AD70" i="14"/>
  <c r="AA70" i="14"/>
  <c r="X70" i="14"/>
  <c r="U70" i="14"/>
  <c r="R70" i="14"/>
  <c r="O70" i="14"/>
  <c r="K70" i="14"/>
  <c r="J70" i="14"/>
  <c r="AD69" i="14"/>
  <c r="AA69" i="14"/>
  <c r="X69" i="14"/>
  <c r="U69" i="14"/>
  <c r="R69" i="14"/>
  <c r="O69" i="14"/>
  <c r="K69" i="14"/>
  <c r="J69" i="14"/>
  <c r="AD68" i="14"/>
  <c r="AA68" i="14"/>
  <c r="X68" i="14"/>
  <c r="U68" i="14"/>
  <c r="R68" i="14"/>
  <c r="O68" i="14"/>
  <c r="K68" i="14"/>
  <c r="J68" i="14"/>
  <c r="AD67" i="14"/>
  <c r="AA67" i="14"/>
  <c r="X67" i="14"/>
  <c r="U67" i="14"/>
  <c r="R67" i="14"/>
  <c r="O67" i="14"/>
  <c r="K67" i="14"/>
  <c r="J67" i="14"/>
  <c r="AD66" i="14"/>
  <c r="AA66" i="14"/>
  <c r="X66" i="14"/>
  <c r="U66" i="14"/>
  <c r="R66" i="14"/>
  <c r="O66" i="14"/>
  <c r="K66" i="14"/>
  <c r="J66" i="14"/>
  <c r="AD65" i="14"/>
  <c r="AA65" i="14"/>
  <c r="X65" i="14"/>
  <c r="U65" i="14"/>
  <c r="R65" i="14"/>
  <c r="O65" i="14"/>
  <c r="K65" i="14"/>
  <c r="J65" i="14"/>
  <c r="AD64" i="14"/>
  <c r="AA64" i="14"/>
  <c r="X64" i="14"/>
  <c r="U64" i="14"/>
  <c r="R64" i="14"/>
  <c r="O64" i="14"/>
  <c r="K64" i="14"/>
  <c r="J64" i="14"/>
  <c r="AD63" i="14"/>
  <c r="AA63" i="14"/>
  <c r="X63" i="14"/>
  <c r="U63" i="14"/>
  <c r="R63" i="14"/>
  <c r="O63" i="14"/>
  <c r="K63" i="14"/>
  <c r="J63" i="14"/>
  <c r="AD62" i="14"/>
  <c r="AA62" i="14"/>
  <c r="X62" i="14"/>
  <c r="U62" i="14"/>
  <c r="R62" i="14"/>
  <c r="O62" i="14"/>
  <c r="K62" i="14"/>
  <c r="J62" i="14"/>
  <c r="AD61" i="14"/>
  <c r="AA61" i="14"/>
  <c r="X61" i="14"/>
  <c r="U61" i="14"/>
  <c r="R61" i="14"/>
  <c r="O61" i="14"/>
  <c r="K61" i="14"/>
  <c r="J61" i="14"/>
  <c r="AD60" i="14"/>
  <c r="AA60" i="14"/>
  <c r="X60" i="14"/>
  <c r="U60" i="14"/>
  <c r="R60" i="14"/>
  <c r="O60" i="14"/>
  <c r="K60" i="14"/>
  <c r="J60" i="14"/>
  <c r="AD59" i="14"/>
  <c r="AA59" i="14"/>
  <c r="X59" i="14"/>
  <c r="U59" i="14"/>
  <c r="R59" i="14"/>
  <c r="O59" i="14"/>
  <c r="K59" i="14"/>
  <c r="J59" i="14"/>
  <c r="AD58" i="14"/>
  <c r="AA58" i="14"/>
  <c r="X58" i="14"/>
  <c r="U58" i="14"/>
  <c r="R58" i="14"/>
  <c r="O58" i="14"/>
  <c r="K58" i="14"/>
  <c r="J58" i="14"/>
  <c r="AD57" i="14"/>
  <c r="AA57" i="14"/>
  <c r="X57" i="14"/>
  <c r="U57" i="14"/>
  <c r="R57" i="14"/>
  <c r="O57" i="14"/>
  <c r="K57" i="14"/>
  <c r="J57" i="14"/>
  <c r="AD56" i="14"/>
  <c r="AA56" i="14"/>
  <c r="X56" i="14"/>
  <c r="U56" i="14"/>
  <c r="R56" i="14"/>
  <c r="O56" i="14"/>
  <c r="K56" i="14"/>
  <c r="J56" i="14"/>
  <c r="AD55" i="14"/>
  <c r="AA55" i="14"/>
  <c r="X55" i="14"/>
  <c r="U55" i="14"/>
  <c r="R55" i="14"/>
  <c r="O55" i="14"/>
  <c r="K55" i="14"/>
  <c r="J55" i="14"/>
  <c r="AD54" i="14"/>
  <c r="AA54" i="14"/>
  <c r="X54" i="14"/>
  <c r="U54" i="14"/>
  <c r="R54" i="14"/>
  <c r="O54" i="14"/>
  <c r="K54" i="14"/>
  <c r="J54" i="14"/>
  <c r="AD53" i="14"/>
  <c r="AA53" i="14"/>
  <c r="X53" i="14"/>
  <c r="U53" i="14"/>
  <c r="R53" i="14"/>
  <c r="O53" i="14"/>
  <c r="K53" i="14"/>
  <c r="J53" i="14"/>
  <c r="AD52" i="14"/>
  <c r="AA52" i="14"/>
  <c r="X52" i="14"/>
  <c r="U52" i="14"/>
  <c r="R52" i="14"/>
  <c r="O52" i="14"/>
  <c r="K52" i="14"/>
  <c r="J52" i="14"/>
  <c r="AD51" i="14"/>
  <c r="AA51" i="14"/>
  <c r="X51" i="14"/>
  <c r="U51" i="14"/>
  <c r="R51" i="14"/>
  <c r="O51" i="14"/>
  <c r="K51" i="14"/>
  <c r="J51" i="14"/>
  <c r="AD50" i="14"/>
  <c r="AA50" i="14"/>
  <c r="X50" i="14"/>
  <c r="U50" i="14"/>
  <c r="R50" i="14"/>
  <c r="O50" i="14"/>
  <c r="K50" i="14"/>
  <c r="J50" i="14"/>
  <c r="L50" i="14" s="1"/>
  <c r="AD49" i="14"/>
  <c r="AA49" i="14"/>
  <c r="X49" i="14"/>
  <c r="U49" i="14"/>
  <c r="R49" i="14"/>
  <c r="O49" i="14"/>
  <c r="K49" i="14"/>
  <c r="J49" i="14"/>
  <c r="AD48" i="14"/>
  <c r="AA48" i="14"/>
  <c r="X48" i="14"/>
  <c r="U48" i="14"/>
  <c r="R48" i="14"/>
  <c r="O48" i="14"/>
  <c r="K48" i="14"/>
  <c r="J48" i="14"/>
  <c r="AD47" i="14"/>
  <c r="AA47" i="14"/>
  <c r="X47" i="14"/>
  <c r="U47" i="14"/>
  <c r="R47" i="14"/>
  <c r="O47" i="14"/>
  <c r="K47" i="14"/>
  <c r="J47" i="14"/>
  <c r="AD46" i="14"/>
  <c r="AA46" i="14"/>
  <c r="X46" i="14"/>
  <c r="U46" i="14"/>
  <c r="R46" i="14"/>
  <c r="O46" i="14"/>
  <c r="K46" i="14"/>
  <c r="J46" i="14"/>
  <c r="L46" i="14" s="1"/>
  <c r="AD45" i="14"/>
  <c r="AA45" i="14"/>
  <c r="X45" i="14"/>
  <c r="U45" i="14"/>
  <c r="R45" i="14"/>
  <c r="O45" i="14"/>
  <c r="K45" i="14"/>
  <c r="J45" i="14"/>
  <c r="AD44" i="14"/>
  <c r="AA44" i="14"/>
  <c r="X44" i="14"/>
  <c r="U44" i="14"/>
  <c r="R44" i="14"/>
  <c r="O44" i="14"/>
  <c r="K44" i="14"/>
  <c r="J44" i="14"/>
  <c r="L44" i="14" s="1"/>
  <c r="AD43" i="14"/>
  <c r="AA43" i="14"/>
  <c r="X43" i="14"/>
  <c r="U43" i="14"/>
  <c r="R43" i="14"/>
  <c r="O43" i="14"/>
  <c r="K43" i="14"/>
  <c r="J43" i="14"/>
  <c r="AD42" i="14"/>
  <c r="AA42" i="14"/>
  <c r="X42" i="14"/>
  <c r="U42" i="14"/>
  <c r="R42" i="14"/>
  <c r="O42" i="14"/>
  <c r="K42" i="14"/>
  <c r="J42" i="14"/>
  <c r="AD41" i="14"/>
  <c r="AA41" i="14"/>
  <c r="X41" i="14"/>
  <c r="U41" i="14"/>
  <c r="R41" i="14"/>
  <c r="O41" i="14"/>
  <c r="K41" i="14"/>
  <c r="J41" i="14"/>
  <c r="AD40" i="14"/>
  <c r="AA40" i="14"/>
  <c r="X40" i="14"/>
  <c r="U40" i="14"/>
  <c r="R40" i="14"/>
  <c r="O40" i="14"/>
  <c r="K40" i="14"/>
  <c r="J40" i="14"/>
  <c r="L40" i="14" s="1"/>
  <c r="AD39" i="14"/>
  <c r="AA39" i="14"/>
  <c r="X39" i="14"/>
  <c r="U39" i="14"/>
  <c r="R39" i="14"/>
  <c r="O39" i="14"/>
  <c r="K39" i="14"/>
  <c r="J39" i="14"/>
  <c r="AD38" i="14"/>
  <c r="AA38" i="14"/>
  <c r="X38" i="14"/>
  <c r="U38" i="14"/>
  <c r="R38" i="14"/>
  <c r="O38" i="14"/>
  <c r="K38" i="14"/>
  <c r="J38" i="14"/>
  <c r="AD37" i="14"/>
  <c r="AA37" i="14"/>
  <c r="X37" i="14"/>
  <c r="U37" i="14"/>
  <c r="R37" i="14"/>
  <c r="O37" i="14"/>
  <c r="K37" i="14"/>
  <c r="J37" i="14"/>
  <c r="AD36" i="14"/>
  <c r="AA36" i="14"/>
  <c r="X36" i="14"/>
  <c r="U36" i="14"/>
  <c r="R36" i="14"/>
  <c r="O36" i="14"/>
  <c r="K36" i="14"/>
  <c r="J36" i="14"/>
  <c r="AD35" i="14"/>
  <c r="AA35" i="14"/>
  <c r="X35" i="14"/>
  <c r="U35" i="14"/>
  <c r="R35" i="14"/>
  <c r="O35" i="14"/>
  <c r="K35" i="14"/>
  <c r="J35" i="14"/>
  <c r="AD34" i="14"/>
  <c r="AA34" i="14"/>
  <c r="X34" i="14"/>
  <c r="U34" i="14"/>
  <c r="R34" i="14"/>
  <c r="O34" i="14"/>
  <c r="K34" i="14"/>
  <c r="J34" i="14"/>
  <c r="AD33" i="14"/>
  <c r="AA33" i="14"/>
  <c r="X33" i="14"/>
  <c r="U33" i="14"/>
  <c r="R33" i="14"/>
  <c r="O33" i="14"/>
  <c r="K33" i="14"/>
  <c r="J33" i="14"/>
  <c r="AD32" i="14"/>
  <c r="AA32" i="14"/>
  <c r="X32" i="14"/>
  <c r="U32" i="14"/>
  <c r="R32" i="14"/>
  <c r="O32" i="14"/>
  <c r="K32" i="14"/>
  <c r="J32" i="14"/>
  <c r="AD31" i="14"/>
  <c r="AA31" i="14"/>
  <c r="X31" i="14"/>
  <c r="U31" i="14"/>
  <c r="R31" i="14"/>
  <c r="O31" i="14"/>
  <c r="K31" i="14"/>
  <c r="J31" i="14"/>
  <c r="AD30" i="14"/>
  <c r="AA30" i="14"/>
  <c r="X30" i="14"/>
  <c r="U30" i="14"/>
  <c r="R30" i="14"/>
  <c r="O30" i="14"/>
  <c r="K30" i="14"/>
  <c r="J30" i="14"/>
  <c r="AD29" i="14"/>
  <c r="AA29" i="14"/>
  <c r="X29" i="14"/>
  <c r="U29" i="14"/>
  <c r="R29" i="14"/>
  <c r="O29" i="14"/>
  <c r="K29" i="14"/>
  <c r="J29" i="14"/>
  <c r="AD28" i="14"/>
  <c r="AA28" i="14"/>
  <c r="X28" i="14"/>
  <c r="U28" i="14"/>
  <c r="R28" i="14"/>
  <c r="O28" i="14"/>
  <c r="K28" i="14"/>
  <c r="J28" i="14"/>
  <c r="AD27" i="14"/>
  <c r="AA27" i="14"/>
  <c r="X27" i="14"/>
  <c r="U27" i="14"/>
  <c r="R27" i="14"/>
  <c r="O27" i="14"/>
  <c r="K27" i="14"/>
  <c r="J27" i="14"/>
  <c r="AD26" i="14"/>
  <c r="AA26" i="14"/>
  <c r="X26" i="14"/>
  <c r="U26" i="14"/>
  <c r="R26" i="14"/>
  <c r="O26" i="14"/>
  <c r="K26" i="14"/>
  <c r="J26" i="14"/>
  <c r="AD25" i="14"/>
  <c r="AA25" i="14"/>
  <c r="X25" i="14"/>
  <c r="U25" i="14"/>
  <c r="R25" i="14"/>
  <c r="O25" i="14"/>
  <c r="K25" i="14"/>
  <c r="J25" i="14"/>
  <c r="AD24" i="14"/>
  <c r="AA24" i="14"/>
  <c r="X24" i="14"/>
  <c r="U24" i="14"/>
  <c r="R24" i="14"/>
  <c r="O24" i="14"/>
  <c r="K24" i="14"/>
  <c r="J24" i="14"/>
  <c r="AD23" i="14"/>
  <c r="AA23" i="14"/>
  <c r="X23" i="14"/>
  <c r="U23" i="14"/>
  <c r="R23" i="14"/>
  <c r="O23" i="14"/>
  <c r="K23" i="14"/>
  <c r="J23" i="14"/>
  <c r="AD22" i="14"/>
  <c r="AA22" i="14"/>
  <c r="X22" i="14"/>
  <c r="U22" i="14"/>
  <c r="R22" i="14"/>
  <c r="O22" i="14"/>
  <c r="K22" i="14"/>
  <c r="J22" i="14"/>
  <c r="AD21" i="14"/>
  <c r="AA21" i="14"/>
  <c r="X21" i="14"/>
  <c r="U21" i="14"/>
  <c r="R21" i="14"/>
  <c r="O21" i="14"/>
  <c r="K21" i="14"/>
  <c r="J21" i="14"/>
  <c r="AD20" i="14"/>
  <c r="AA20" i="14"/>
  <c r="X20" i="14"/>
  <c r="U20" i="14"/>
  <c r="R20" i="14"/>
  <c r="O20" i="14"/>
  <c r="K20" i="14"/>
  <c r="J20" i="14"/>
  <c r="AD19" i="14"/>
  <c r="AA19" i="14"/>
  <c r="X19" i="14"/>
  <c r="U19" i="14"/>
  <c r="R19" i="14"/>
  <c r="O19" i="14"/>
  <c r="K19" i="14"/>
  <c r="J19" i="14"/>
  <c r="AD18" i="14"/>
  <c r="AA18" i="14"/>
  <c r="X18" i="14"/>
  <c r="U18" i="14"/>
  <c r="R18" i="14"/>
  <c r="O18" i="14"/>
  <c r="K18" i="14"/>
  <c r="L18" i="14" s="1"/>
  <c r="J18" i="14"/>
  <c r="AD17" i="14"/>
  <c r="AA17" i="14"/>
  <c r="X17" i="14"/>
  <c r="U17" i="14"/>
  <c r="R17" i="14"/>
  <c r="O17" i="14"/>
  <c r="K17" i="14"/>
  <c r="J17" i="14"/>
  <c r="AD16" i="14"/>
  <c r="AA16" i="14"/>
  <c r="X16" i="14"/>
  <c r="U16" i="14"/>
  <c r="R16" i="14"/>
  <c r="O16" i="14"/>
  <c r="K16" i="14"/>
  <c r="J16" i="14"/>
  <c r="AD15" i="14"/>
  <c r="AA15" i="14"/>
  <c r="X15" i="14"/>
  <c r="U15" i="14"/>
  <c r="R15" i="14"/>
  <c r="O15" i="14"/>
  <c r="K15" i="14"/>
  <c r="J15" i="14"/>
  <c r="AD14" i="14"/>
  <c r="AA14" i="14"/>
  <c r="X14" i="14"/>
  <c r="U14" i="14"/>
  <c r="R14" i="14"/>
  <c r="O14" i="14"/>
  <c r="K14" i="14"/>
  <c r="J14" i="14"/>
  <c r="AD13" i="14"/>
  <c r="AA13" i="14"/>
  <c r="X13" i="14"/>
  <c r="U13" i="14"/>
  <c r="R13" i="14"/>
  <c r="O13" i="14"/>
  <c r="K13" i="14"/>
  <c r="J13" i="14"/>
  <c r="AD12" i="14"/>
  <c r="AA12" i="14"/>
  <c r="X12" i="14"/>
  <c r="U12" i="14"/>
  <c r="R12" i="14"/>
  <c r="O12" i="14"/>
  <c r="K12" i="14"/>
  <c r="J12" i="14"/>
  <c r="AD11" i="14"/>
  <c r="AA11" i="14"/>
  <c r="X11" i="14"/>
  <c r="U11" i="14"/>
  <c r="R11" i="14"/>
  <c r="O11" i="14"/>
  <c r="K11" i="14"/>
  <c r="J11" i="14"/>
  <c r="AD10" i="14"/>
  <c r="AA10" i="14"/>
  <c r="X10" i="14"/>
  <c r="U10" i="14"/>
  <c r="R10" i="14"/>
  <c r="O10" i="14"/>
  <c r="K10" i="14"/>
  <c r="J10" i="14"/>
  <c r="AD9" i="14"/>
  <c r="AA9" i="14"/>
  <c r="X9" i="14"/>
  <c r="U9" i="14"/>
  <c r="R9" i="14"/>
  <c r="O9" i="14"/>
  <c r="K9" i="14"/>
  <c r="J9" i="14"/>
  <c r="AD8" i="14"/>
  <c r="AA8" i="14"/>
  <c r="X8" i="14"/>
  <c r="U8" i="14"/>
  <c r="R8" i="14"/>
  <c r="O8" i="14"/>
  <c r="K8" i="14"/>
  <c r="J8" i="14"/>
  <c r="AD7" i="14"/>
  <c r="AA7" i="14"/>
  <c r="X7" i="14"/>
  <c r="U7" i="14"/>
  <c r="R7" i="14"/>
  <c r="O7" i="14"/>
  <c r="K7" i="14"/>
  <c r="J7" i="14"/>
  <c r="AD6" i="14"/>
  <c r="AA6" i="14"/>
  <c r="X6" i="14"/>
  <c r="U6" i="14"/>
  <c r="R6" i="14"/>
  <c r="O6" i="14"/>
  <c r="K6" i="14"/>
  <c r="J6" i="14"/>
  <c r="AD5" i="14"/>
  <c r="AA5" i="14"/>
  <c r="X5" i="14"/>
  <c r="U5" i="14"/>
  <c r="R5" i="14"/>
  <c r="O5" i="14"/>
  <c r="K5" i="14"/>
  <c r="J5" i="14"/>
  <c r="AD4" i="14"/>
  <c r="AA4" i="14"/>
  <c r="X4" i="14"/>
  <c r="U4" i="14"/>
  <c r="R4" i="14"/>
  <c r="O4" i="14"/>
  <c r="K4" i="14"/>
  <c r="J4" i="14"/>
  <c r="AD3" i="14"/>
  <c r="AA3" i="14"/>
  <c r="X3" i="14"/>
  <c r="U3" i="14"/>
  <c r="R3" i="14"/>
  <c r="O3" i="14"/>
  <c r="K3" i="14"/>
  <c r="J3" i="14"/>
  <c r="AD2" i="14"/>
  <c r="AA2" i="14"/>
  <c r="X2" i="14"/>
  <c r="U2" i="14"/>
  <c r="R2" i="14"/>
  <c r="O2" i="14"/>
  <c r="K2" i="14"/>
  <c r="L2" i="14" s="1"/>
  <c r="J2" i="14"/>
  <c r="L22" i="14" l="1"/>
  <c r="L26" i="14"/>
  <c r="L33" i="14"/>
  <c r="L54" i="14"/>
  <c r="L58" i="14"/>
  <c r="L63" i="14"/>
  <c r="L65" i="14"/>
  <c r="L235" i="14"/>
  <c r="L238" i="14"/>
  <c r="L251" i="14"/>
  <c r="L253" i="14"/>
  <c r="L346" i="14"/>
  <c r="L349" i="14"/>
  <c r="L350" i="14"/>
  <c r="L361" i="14"/>
  <c r="L362" i="14"/>
  <c r="AA427" i="14"/>
  <c r="O451" i="14" s="1"/>
  <c r="R428" i="14"/>
  <c r="L452" i="14" s="1"/>
  <c r="AD428" i="14"/>
  <c r="P452" i="14" s="1"/>
  <c r="AD433" i="14"/>
  <c r="P457" i="14" s="1"/>
  <c r="O434" i="14"/>
  <c r="K458" i="14" s="1"/>
  <c r="AA434" i="14"/>
  <c r="O458" i="14" s="1"/>
  <c r="R435" i="14"/>
  <c r="L459" i="14" s="1"/>
  <c r="O436" i="14"/>
  <c r="K460" i="14" s="1"/>
  <c r="AA436" i="14"/>
  <c r="O460" i="14" s="1"/>
  <c r="R442" i="14"/>
  <c r="L466" i="14" s="1"/>
  <c r="AA443" i="14"/>
  <c r="O467" i="14" s="1"/>
  <c r="AD444" i="14"/>
  <c r="P468" i="14" s="1"/>
  <c r="L83" i="14"/>
  <c r="L85" i="14"/>
  <c r="L86" i="14"/>
  <c r="L90" i="14"/>
  <c r="L95" i="14"/>
  <c r="L97" i="14"/>
  <c r="L98" i="14"/>
  <c r="L115" i="14"/>
  <c r="L117" i="14"/>
  <c r="L118" i="14"/>
  <c r="L122" i="14"/>
  <c r="L127" i="14"/>
  <c r="L129" i="14"/>
  <c r="L130" i="14"/>
  <c r="L168" i="14"/>
  <c r="L172" i="14"/>
  <c r="L174" i="14"/>
  <c r="L178" i="14"/>
  <c r="L188" i="14"/>
  <c r="L190" i="14"/>
  <c r="J433" i="14"/>
  <c r="L267" i="14"/>
  <c r="L269" i="14"/>
  <c r="L270" i="14"/>
  <c r="L283" i="14"/>
  <c r="L284" i="14"/>
  <c r="L300" i="14"/>
  <c r="L301" i="14"/>
  <c r="L308" i="14"/>
  <c r="L312" i="14"/>
  <c r="L376" i="14"/>
  <c r="L388" i="14"/>
  <c r="L407" i="14"/>
  <c r="L414" i="14"/>
  <c r="L415" i="14"/>
  <c r="AB447" i="14"/>
  <c r="R430" i="14"/>
  <c r="L454" i="14" s="1"/>
  <c r="AA431" i="14"/>
  <c r="O455" i="14" s="1"/>
  <c r="R432" i="14"/>
  <c r="L456" i="14" s="1"/>
  <c r="AD432" i="14"/>
  <c r="P456" i="14" s="1"/>
  <c r="AD437" i="14"/>
  <c r="P461" i="14" s="1"/>
  <c r="AA438" i="14"/>
  <c r="O462" i="14" s="1"/>
  <c r="R439" i="14"/>
  <c r="L463" i="14" s="1"/>
  <c r="O440" i="14"/>
  <c r="K464" i="14" s="1"/>
  <c r="AA440" i="14"/>
  <c r="O464" i="14" s="1"/>
  <c r="R446" i="14"/>
  <c r="L470" i="14" s="1"/>
  <c r="L19" i="14"/>
  <c r="L21" i="14"/>
  <c r="L31" i="14"/>
  <c r="L34" i="14"/>
  <c r="L51" i="14"/>
  <c r="L53" i="14"/>
  <c r="L66" i="14"/>
  <c r="L237" i="14"/>
  <c r="L254" i="14"/>
  <c r="L8" i="14"/>
  <c r="L12" i="14"/>
  <c r="L14" i="14"/>
  <c r="L212" i="14"/>
  <c r="L216" i="14"/>
  <c r="L218" i="14"/>
  <c r="L228" i="14"/>
  <c r="L232" i="14"/>
  <c r="L324" i="14"/>
  <c r="L328" i="14"/>
  <c r="L329" i="14"/>
  <c r="L340" i="14"/>
  <c r="L344" i="14"/>
  <c r="AD431" i="14"/>
  <c r="P455" i="14" s="1"/>
  <c r="AD441" i="14"/>
  <c r="P465" i="14" s="1"/>
  <c r="O442" i="14"/>
  <c r="K466" i="14" s="1"/>
  <c r="AA442" i="14"/>
  <c r="O466" i="14" s="1"/>
  <c r="R443" i="14"/>
  <c r="L467" i="14" s="1"/>
  <c r="O444" i="14"/>
  <c r="K468" i="14" s="1"/>
  <c r="AA444" i="14"/>
  <c r="O468" i="14" s="1"/>
  <c r="L35" i="14"/>
  <c r="L37" i="14"/>
  <c r="L38" i="14"/>
  <c r="L42" i="14"/>
  <c r="L47" i="14"/>
  <c r="L49" i="14"/>
  <c r="L56" i="14"/>
  <c r="L60" i="14"/>
  <c r="L62" i="14"/>
  <c r="L99" i="14"/>
  <c r="L101" i="14"/>
  <c r="L102" i="14"/>
  <c r="L106" i="14"/>
  <c r="L111" i="14"/>
  <c r="L113" i="14"/>
  <c r="L120" i="14"/>
  <c r="L124" i="14"/>
  <c r="L126" i="14"/>
  <c r="L163" i="14"/>
  <c r="L165" i="14"/>
  <c r="L166" i="14"/>
  <c r="L170" i="14"/>
  <c r="L175" i="14"/>
  <c r="L177" i="14"/>
  <c r="L207" i="14"/>
  <c r="L209" i="14"/>
  <c r="L210" i="14"/>
  <c r="L239" i="14"/>
  <c r="L241" i="14"/>
  <c r="L242" i="14"/>
  <c r="K440" i="14"/>
  <c r="L273" i="14"/>
  <c r="L274" i="14"/>
  <c r="L295" i="14"/>
  <c r="L297" i="14"/>
  <c r="L318" i="14"/>
  <c r="L319" i="14"/>
  <c r="L321" i="14"/>
  <c r="L351" i="14"/>
  <c r="L352" i="14"/>
  <c r="L355" i="14"/>
  <c r="L377" i="14"/>
  <c r="L378" i="14"/>
  <c r="L400" i="14"/>
  <c r="L403" i="14"/>
  <c r="L405" i="14"/>
  <c r="L421" i="14"/>
  <c r="L423" i="14"/>
  <c r="O429" i="14"/>
  <c r="K453" i="14" s="1"/>
  <c r="U429" i="14"/>
  <c r="M453" i="14" s="1"/>
  <c r="O433" i="14"/>
  <c r="K457" i="14" s="1"/>
  <c r="U433" i="14"/>
  <c r="M457" i="14" s="1"/>
  <c r="O437" i="14"/>
  <c r="K461" i="14" s="1"/>
  <c r="AD438" i="14"/>
  <c r="P462" i="14" s="1"/>
  <c r="O441" i="14"/>
  <c r="K465" i="14" s="1"/>
  <c r="O445" i="14"/>
  <c r="K469" i="14" s="1"/>
  <c r="U445" i="14"/>
  <c r="M469" i="14" s="1"/>
  <c r="AD427" i="14"/>
  <c r="P451" i="14" s="1"/>
  <c r="L3" i="14"/>
  <c r="L5" i="14"/>
  <c r="L6" i="14"/>
  <c r="L10" i="14"/>
  <c r="L15" i="14"/>
  <c r="L17" i="14"/>
  <c r="L24" i="14"/>
  <c r="L28" i="14"/>
  <c r="L30" i="14"/>
  <c r="L67" i="14"/>
  <c r="L69" i="14"/>
  <c r="L70" i="14"/>
  <c r="L74" i="14"/>
  <c r="L79" i="14"/>
  <c r="L81" i="14"/>
  <c r="L88" i="14"/>
  <c r="J430" i="14"/>
  <c r="L92" i="14"/>
  <c r="L94" i="14"/>
  <c r="L131" i="14"/>
  <c r="L133" i="14"/>
  <c r="L134" i="14"/>
  <c r="L138" i="14"/>
  <c r="L143" i="14"/>
  <c r="L145" i="14"/>
  <c r="L152" i="14"/>
  <c r="L156" i="14"/>
  <c r="L158" i="14"/>
  <c r="L183" i="14"/>
  <c r="L185" i="14"/>
  <c r="L186" i="14"/>
  <c r="L191" i="14"/>
  <c r="L193" i="14"/>
  <c r="L194" i="14"/>
  <c r="L204" i="14"/>
  <c r="L223" i="14"/>
  <c r="L225" i="14"/>
  <c r="L226" i="14"/>
  <c r="L230" i="14"/>
  <c r="K439" i="14"/>
  <c r="L257" i="14"/>
  <c r="L258" i="14"/>
  <c r="L262" i="14"/>
  <c r="L285" i="14"/>
  <c r="L288" i="14"/>
  <c r="L303" i="14"/>
  <c r="L305" i="14"/>
  <c r="L309" i="14"/>
  <c r="L334" i="14"/>
  <c r="L335" i="14"/>
  <c r="L337" i="14"/>
  <c r="L341" i="14"/>
  <c r="K443" i="14"/>
  <c r="L365" i="14"/>
  <c r="L366" i="14"/>
  <c r="L371" i="14"/>
  <c r="L389" i="14"/>
  <c r="L391" i="14"/>
  <c r="L395" i="14"/>
  <c r="L412" i="14"/>
  <c r="L416" i="14"/>
  <c r="O438" i="14"/>
  <c r="K462" i="14" s="1"/>
  <c r="R440" i="14"/>
  <c r="L464" i="14" s="1"/>
  <c r="R444" i="14"/>
  <c r="L468" i="14" s="1"/>
  <c r="L9" i="14"/>
  <c r="L23" i="14"/>
  <c r="L25" i="14"/>
  <c r="L39" i="14"/>
  <c r="L41" i="14"/>
  <c r="L55" i="14"/>
  <c r="L87" i="14"/>
  <c r="L105" i="14"/>
  <c r="L121" i="14"/>
  <c r="L135" i="14"/>
  <c r="L137" i="14"/>
  <c r="L151" i="14"/>
  <c r="L153" i="14"/>
  <c r="L167" i="14"/>
  <c r="L169" i="14"/>
  <c r="L214" i="14"/>
  <c r="L246" i="14"/>
  <c r="L278" i="14"/>
  <c r="L298" i="14"/>
  <c r="L325" i="14"/>
  <c r="L359" i="14"/>
  <c r="L382" i="14"/>
  <c r="L404" i="14"/>
  <c r="AC447" i="14"/>
  <c r="L7" i="14"/>
  <c r="L57" i="14"/>
  <c r="K429" i="14"/>
  <c r="L73" i="14"/>
  <c r="L103" i="14"/>
  <c r="L119" i="14"/>
  <c r="L11" i="14"/>
  <c r="L13" i="14"/>
  <c r="L16" i="14"/>
  <c r="L27" i="14"/>
  <c r="L29" i="14"/>
  <c r="L32" i="14"/>
  <c r="L43" i="14"/>
  <c r="L45" i="14"/>
  <c r="L48" i="14"/>
  <c r="L59" i="14"/>
  <c r="L61" i="14"/>
  <c r="L64" i="14"/>
  <c r="L75" i="14"/>
  <c r="L77" i="14"/>
  <c r="L80" i="14"/>
  <c r="L91" i="14"/>
  <c r="L93" i="14"/>
  <c r="L96" i="14"/>
  <c r="L107" i="14"/>
  <c r="L109" i="14"/>
  <c r="L112" i="14"/>
  <c r="L123" i="14"/>
  <c r="L125" i="14"/>
  <c r="L128" i="14"/>
  <c r="L139" i="14"/>
  <c r="L141" i="14"/>
  <c r="L144" i="14"/>
  <c r="L155" i="14"/>
  <c r="L157" i="14"/>
  <c r="L160" i="14"/>
  <c r="L171" i="14"/>
  <c r="L173" i="14"/>
  <c r="L176" i="14"/>
  <c r="L187" i="14"/>
  <c r="L192" i="14"/>
  <c r="AD430" i="14"/>
  <c r="P454" i="14" s="1"/>
  <c r="AD434" i="14"/>
  <c r="P458" i="14" s="1"/>
  <c r="AD442" i="14"/>
  <c r="P466" i="14" s="1"/>
  <c r="AD446" i="14"/>
  <c r="P470" i="14" s="1"/>
  <c r="Q447" i="14"/>
  <c r="R427" i="14"/>
  <c r="L451" i="14" s="1"/>
  <c r="L4" i="14"/>
  <c r="L20" i="14"/>
  <c r="L36" i="14"/>
  <c r="L52" i="14"/>
  <c r="L68" i="14"/>
  <c r="L84" i="14"/>
  <c r="L100" i="14"/>
  <c r="L116" i="14"/>
  <c r="J431" i="14"/>
  <c r="L148" i="14"/>
  <c r="L164" i="14"/>
  <c r="L180" i="14"/>
  <c r="J434" i="14"/>
  <c r="V447" i="14"/>
  <c r="L181" i="14"/>
  <c r="L184" i="14"/>
  <c r="L195" i="14"/>
  <c r="L197" i="14"/>
  <c r="L200" i="14"/>
  <c r="L211" i="14"/>
  <c r="L213" i="14"/>
  <c r="K446" i="14"/>
  <c r="L229" i="14"/>
  <c r="L243" i="14"/>
  <c r="L245" i="14"/>
  <c r="L259" i="14"/>
  <c r="L261" i="14"/>
  <c r="L275" i="14"/>
  <c r="L277" i="14"/>
  <c r="L286" i="14"/>
  <c r="L306" i="14"/>
  <c r="L322" i="14"/>
  <c r="L338" i="14"/>
  <c r="J442" i="14"/>
  <c r="L356" i="14"/>
  <c r="L367" i="14"/>
  <c r="L379" i="14"/>
  <c r="L381" i="14"/>
  <c r="L392" i="14"/>
  <c r="L406" i="14"/>
  <c r="L413" i="14"/>
  <c r="L418" i="14"/>
  <c r="M447" i="14"/>
  <c r="X430" i="14"/>
  <c r="N454" i="14" s="1"/>
  <c r="X431" i="14"/>
  <c r="N455" i="14" s="1"/>
  <c r="X434" i="14"/>
  <c r="N458" i="14" s="1"/>
  <c r="X435" i="14"/>
  <c r="N459" i="14" s="1"/>
  <c r="U437" i="14"/>
  <c r="M461" i="14" s="1"/>
  <c r="X438" i="14"/>
  <c r="N462" i="14" s="1"/>
  <c r="X439" i="14"/>
  <c r="N463" i="14" s="1"/>
  <c r="U441" i="14"/>
  <c r="M465" i="14" s="1"/>
  <c r="X442" i="14"/>
  <c r="N466" i="14" s="1"/>
  <c r="X443" i="14"/>
  <c r="N467" i="14" s="1"/>
  <c r="L215" i="14"/>
  <c r="L217" i="14"/>
  <c r="L220" i="14"/>
  <c r="L231" i="14"/>
  <c r="L233" i="14"/>
  <c r="L236" i="14"/>
  <c r="L247" i="14"/>
  <c r="L249" i="14"/>
  <c r="L252" i="14"/>
  <c r="L263" i="14"/>
  <c r="L265" i="14"/>
  <c r="L268" i="14"/>
  <c r="L279" i="14"/>
  <c r="L281" i="14"/>
  <c r="L289" i="14"/>
  <c r="L291" i="14"/>
  <c r="L299" i="14"/>
  <c r="L310" i="14"/>
  <c r="L311" i="14"/>
  <c r="L316" i="14"/>
  <c r="L326" i="14"/>
  <c r="L327" i="14"/>
  <c r="L332" i="14"/>
  <c r="L342" i="14"/>
  <c r="L343" i="14"/>
  <c r="L348" i="14"/>
  <c r="L372" i="14"/>
  <c r="L383" i="14"/>
  <c r="L398" i="14"/>
  <c r="L410" i="14"/>
  <c r="U427" i="14"/>
  <c r="M451" i="14" s="1"/>
  <c r="Y447" i="14"/>
  <c r="AA429" i="14"/>
  <c r="O453" i="14" s="1"/>
  <c r="U430" i="14"/>
  <c r="M454" i="14" s="1"/>
  <c r="O431" i="14"/>
  <c r="K455" i="14" s="1"/>
  <c r="U431" i="14"/>
  <c r="M455" i="14" s="1"/>
  <c r="AA433" i="14"/>
  <c r="O457" i="14" s="1"/>
  <c r="U434" i="14"/>
  <c r="M458" i="14" s="1"/>
  <c r="O435" i="14"/>
  <c r="K459" i="14" s="1"/>
  <c r="U435" i="14"/>
  <c r="M459" i="14" s="1"/>
  <c r="U438" i="14"/>
  <c r="M462" i="14" s="1"/>
  <c r="U439" i="14"/>
  <c r="M463" i="14" s="1"/>
  <c r="AA441" i="14"/>
  <c r="O465" i="14" s="1"/>
  <c r="U442" i="14"/>
  <c r="M466" i="14" s="1"/>
  <c r="O443" i="14"/>
  <c r="K467" i="14" s="1"/>
  <c r="U443" i="14"/>
  <c r="M467" i="14" s="1"/>
  <c r="AA445" i="14"/>
  <c r="O469" i="14" s="1"/>
  <c r="U446" i="14"/>
  <c r="M470" i="14" s="1"/>
  <c r="K434" i="14"/>
  <c r="L434" i="14" s="1"/>
  <c r="L205" i="14"/>
  <c r="L208" i="14"/>
  <c r="L224" i="14"/>
  <c r="L240" i="14"/>
  <c r="L256" i="14"/>
  <c r="L272" i="14"/>
  <c r="L296" i="14"/>
  <c r="L304" i="14"/>
  <c r="L320" i="14"/>
  <c r="L336" i="14"/>
  <c r="L354" i="14"/>
  <c r="L364" i="14"/>
  <c r="L390" i="14"/>
  <c r="L402" i="14"/>
  <c r="L422" i="14"/>
  <c r="P447" i="14"/>
  <c r="T447" i="14"/>
  <c r="U428" i="14"/>
  <c r="M452" i="14" s="1"/>
  <c r="U432" i="14"/>
  <c r="M456" i="14" s="1"/>
  <c r="U436" i="14"/>
  <c r="M460" i="14" s="1"/>
  <c r="U440" i="14"/>
  <c r="M464" i="14" s="1"/>
  <c r="U444" i="14"/>
  <c r="M468" i="14" s="1"/>
  <c r="K433" i="14"/>
  <c r="L433" i="14" s="1"/>
  <c r="L71" i="14"/>
  <c r="K431" i="14"/>
  <c r="L431" i="14" s="1"/>
  <c r="J432" i="14"/>
  <c r="L203" i="14"/>
  <c r="J435" i="14"/>
  <c r="L227" i="14"/>
  <c r="K438" i="14"/>
  <c r="L438" i="14" s="1"/>
  <c r="L255" i="14"/>
  <c r="L271" i="14"/>
  <c r="L307" i="14"/>
  <c r="L323" i="14"/>
  <c r="L339" i="14"/>
  <c r="K442" i="14"/>
  <c r="L442" i="14" s="1"/>
  <c r="L368" i="14"/>
  <c r="J444" i="14"/>
  <c r="L374" i="14"/>
  <c r="W447" i="14"/>
  <c r="X447" i="14" s="1"/>
  <c r="N471" i="14" s="1"/>
  <c r="X427" i="14"/>
  <c r="N451" i="14" s="1"/>
  <c r="J436" i="14"/>
  <c r="J427" i="14"/>
  <c r="J428" i="14"/>
  <c r="K430" i="14"/>
  <c r="L430" i="14" s="1"/>
  <c r="L132" i="14"/>
  <c r="K432" i="14"/>
  <c r="L196" i="14"/>
  <c r="K435" i="14"/>
  <c r="L248" i="14"/>
  <c r="J443" i="14"/>
  <c r="L443" i="14" s="1"/>
  <c r="K444" i="14"/>
  <c r="L444" i="14" s="1"/>
  <c r="L384" i="14"/>
  <c r="N447" i="14"/>
  <c r="O427" i="14"/>
  <c r="K451" i="14" s="1"/>
  <c r="K437" i="14"/>
  <c r="L437" i="14" s="1"/>
  <c r="K445" i="14"/>
  <c r="K441" i="14"/>
  <c r="L441" i="14" s="1"/>
  <c r="K436" i="14"/>
  <c r="K427" i="14"/>
  <c r="K428" i="14"/>
  <c r="J429" i="14"/>
  <c r="L89" i="14"/>
  <c r="L189" i="14"/>
  <c r="L221" i="14"/>
  <c r="J437" i="14"/>
  <c r="J439" i="14"/>
  <c r="J440" i="14"/>
  <c r="L440" i="14" s="1"/>
  <c r="L287" i="14"/>
  <c r="L315" i="14"/>
  <c r="L331" i="14"/>
  <c r="L347" i="14"/>
  <c r="J446" i="14"/>
  <c r="L446" i="14" s="1"/>
  <c r="L357" i="14"/>
  <c r="L373" i="14"/>
  <c r="X428" i="14"/>
  <c r="N452" i="14" s="1"/>
  <c r="X432" i="14"/>
  <c r="N456" i="14" s="1"/>
  <c r="X436" i="14"/>
  <c r="N460" i="14" s="1"/>
  <c r="X440" i="14"/>
  <c r="N464" i="14" s="1"/>
  <c r="X444" i="14"/>
  <c r="N468" i="14" s="1"/>
  <c r="S447" i="14"/>
  <c r="U447" i="14" s="1"/>
  <c r="M471" i="14" s="1"/>
  <c r="L353" i="14"/>
  <c r="L363" i="14"/>
  <c r="L369" i="14"/>
  <c r="L385" i="14"/>
  <c r="L393" i="14"/>
  <c r="L401" i="14"/>
  <c r="L409" i="14"/>
  <c r="L417" i="14"/>
  <c r="Z447" i="14"/>
  <c r="X429" i="14"/>
  <c r="N453" i="14" s="1"/>
  <c r="X433" i="14"/>
  <c r="N457" i="14" s="1"/>
  <c r="X437" i="14"/>
  <c r="N461" i="14" s="1"/>
  <c r="X441" i="14"/>
  <c r="N465" i="14" s="1"/>
  <c r="X445" i="14"/>
  <c r="N469" i="14" s="1"/>
  <c r="AE447" i="14"/>
  <c r="J445" i="14"/>
  <c r="X446" i="14"/>
  <c r="N470" i="14" s="1"/>
  <c r="G447" i="14"/>
  <c r="G471" i="14" s="1"/>
  <c r="L337" i="15"/>
  <c r="L328" i="15"/>
  <c r="L332" i="15"/>
  <c r="L336" i="15"/>
  <c r="L327" i="15"/>
  <c r="O329" i="15"/>
  <c r="L331" i="15"/>
  <c r="O333" i="15"/>
  <c r="O337" i="15"/>
  <c r="L341" i="15"/>
  <c r="L429" i="14" l="1"/>
  <c r="O447" i="14"/>
  <c r="K471" i="14" s="1"/>
  <c r="AD447" i="14"/>
  <c r="P471" i="14" s="1"/>
  <c r="L439" i="14"/>
  <c r="J463" i="14" s="1"/>
  <c r="L432" i="14"/>
  <c r="J456" i="14" s="1"/>
  <c r="L435" i="14"/>
  <c r="J459" i="14" s="1"/>
  <c r="J447" i="14"/>
  <c r="L428" i="14"/>
  <c r="J452" i="14" s="1"/>
  <c r="R447" i="14"/>
  <c r="L471" i="14" s="1"/>
  <c r="AA447" i="14"/>
  <c r="O471" i="14" s="1"/>
  <c r="J453" i="14"/>
  <c r="J470" i="14"/>
  <c r="J467" i="14"/>
  <c r="J464" i="14"/>
  <c r="L427" i="14"/>
  <c r="K447" i="14"/>
  <c r="L447" i="14" s="1"/>
  <c r="J461" i="14"/>
  <c r="J462" i="14"/>
  <c r="L436" i="14"/>
  <c r="J454" i="14"/>
  <c r="J455" i="14"/>
  <c r="J458" i="14"/>
  <c r="J465" i="14"/>
  <c r="L445" i="14"/>
  <c r="J468" i="14"/>
  <c r="J466" i="14"/>
  <c r="J457" i="14"/>
  <c r="J451" i="14" l="1"/>
  <c r="J460" i="14"/>
  <c r="J471" i="14"/>
  <c r="J469" i="14"/>
  <c r="G46" i="9" l="1"/>
  <c r="H46" i="9"/>
  <c r="E77" i="9" l="1"/>
  <c r="E69" i="9"/>
  <c r="E67" i="9" l="1"/>
  <c r="E80" i="9" s="1"/>
  <c r="E66" i="9"/>
  <c r="E79" i="9" s="1"/>
  <c r="E65" i="9"/>
  <c r="E78" i="9" s="1"/>
  <c r="E63" i="9"/>
  <c r="E76" i="9" s="1"/>
  <c r="E62" i="9"/>
  <c r="E75" i="9" s="1"/>
  <c r="E61" i="9"/>
  <c r="E74" i="9" s="1"/>
  <c r="E60" i="9"/>
  <c r="E73" i="9" s="1"/>
  <c r="E59" i="9"/>
  <c r="E72" i="9" s="1"/>
  <c r="E58" i="9"/>
  <c r="E71" i="9" s="1"/>
  <c r="E57" i="9"/>
  <c r="E70" i="9" s="1"/>
  <c r="AB56" i="9" l="1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M69" i="9"/>
  <c r="L69" i="9"/>
  <c r="K69" i="9"/>
  <c r="J69" i="9"/>
  <c r="I69" i="9"/>
  <c r="H69" i="9"/>
  <c r="G69" i="9"/>
  <c r="F69" i="9" l="1"/>
  <c r="AB67" i="9"/>
  <c r="Z67" i="9"/>
  <c r="Y67" i="9"/>
  <c r="W67" i="9"/>
  <c r="V67" i="9"/>
  <c r="T67" i="9"/>
  <c r="S67" i="9"/>
  <c r="Q67" i="9"/>
  <c r="P67" i="9"/>
  <c r="N67" i="9"/>
  <c r="M67" i="9"/>
  <c r="K67" i="9"/>
  <c r="J67" i="9"/>
  <c r="AB66" i="9"/>
  <c r="Z66" i="9"/>
  <c r="Y66" i="9"/>
  <c r="W66" i="9"/>
  <c r="V66" i="9"/>
  <c r="T66" i="9"/>
  <c r="S66" i="9"/>
  <c r="Q66" i="9"/>
  <c r="P66" i="9"/>
  <c r="N66" i="9"/>
  <c r="M66" i="9"/>
  <c r="K66" i="9"/>
  <c r="J66" i="9"/>
  <c r="O66" i="9" l="1"/>
  <c r="U66" i="9"/>
  <c r="AA66" i="9"/>
  <c r="O67" i="9"/>
  <c r="U67" i="9"/>
  <c r="AA67" i="9"/>
  <c r="R67" i="9"/>
  <c r="L66" i="9"/>
  <c r="L67" i="9"/>
  <c r="X67" i="9"/>
  <c r="R66" i="9"/>
  <c r="X66" i="9"/>
  <c r="K57" i="9"/>
  <c r="M57" i="9"/>
  <c r="N57" i="9"/>
  <c r="P57" i="9"/>
  <c r="Q57" i="9"/>
  <c r="S57" i="9"/>
  <c r="T57" i="9"/>
  <c r="V57" i="9"/>
  <c r="W57" i="9"/>
  <c r="Y57" i="9"/>
  <c r="Z57" i="9"/>
  <c r="AB57" i="9"/>
  <c r="K58" i="9"/>
  <c r="M58" i="9"/>
  <c r="N58" i="9"/>
  <c r="P58" i="9"/>
  <c r="Q58" i="9"/>
  <c r="S58" i="9"/>
  <c r="T58" i="9"/>
  <c r="V58" i="9"/>
  <c r="W58" i="9"/>
  <c r="Y58" i="9"/>
  <c r="Z58" i="9"/>
  <c r="AB58" i="9"/>
  <c r="K59" i="9"/>
  <c r="M59" i="9"/>
  <c r="N59" i="9"/>
  <c r="P59" i="9"/>
  <c r="Q59" i="9"/>
  <c r="S59" i="9"/>
  <c r="T59" i="9"/>
  <c r="V59" i="9"/>
  <c r="W59" i="9"/>
  <c r="Y59" i="9"/>
  <c r="Z59" i="9"/>
  <c r="AB59" i="9"/>
  <c r="K60" i="9"/>
  <c r="M60" i="9"/>
  <c r="N60" i="9"/>
  <c r="P60" i="9"/>
  <c r="Q60" i="9"/>
  <c r="S60" i="9"/>
  <c r="T60" i="9"/>
  <c r="V60" i="9"/>
  <c r="W60" i="9"/>
  <c r="Y60" i="9"/>
  <c r="Z60" i="9"/>
  <c r="AB60" i="9"/>
  <c r="K61" i="9"/>
  <c r="M61" i="9"/>
  <c r="N61" i="9"/>
  <c r="P61" i="9"/>
  <c r="Q61" i="9"/>
  <c r="S61" i="9"/>
  <c r="T61" i="9"/>
  <c r="V61" i="9"/>
  <c r="W61" i="9"/>
  <c r="Y61" i="9"/>
  <c r="Z61" i="9"/>
  <c r="AB61" i="9"/>
  <c r="K62" i="9"/>
  <c r="M62" i="9"/>
  <c r="N62" i="9"/>
  <c r="P62" i="9"/>
  <c r="Q62" i="9"/>
  <c r="S62" i="9"/>
  <c r="T62" i="9"/>
  <c r="V62" i="9"/>
  <c r="W62" i="9"/>
  <c r="Y62" i="9"/>
  <c r="Z62" i="9"/>
  <c r="AB62" i="9"/>
  <c r="K63" i="9"/>
  <c r="M63" i="9"/>
  <c r="N63" i="9"/>
  <c r="P63" i="9"/>
  <c r="Q63" i="9"/>
  <c r="S63" i="9"/>
  <c r="T63" i="9"/>
  <c r="V63" i="9"/>
  <c r="W63" i="9"/>
  <c r="Y63" i="9"/>
  <c r="Z63" i="9"/>
  <c r="AB63" i="9"/>
  <c r="K64" i="9"/>
  <c r="M64" i="9"/>
  <c r="N64" i="9"/>
  <c r="P64" i="9"/>
  <c r="Q64" i="9"/>
  <c r="S64" i="9"/>
  <c r="T64" i="9"/>
  <c r="V64" i="9"/>
  <c r="W64" i="9"/>
  <c r="Y64" i="9"/>
  <c r="Z64" i="9"/>
  <c r="AB64" i="9"/>
  <c r="K65" i="9"/>
  <c r="M65" i="9"/>
  <c r="N65" i="9"/>
  <c r="P65" i="9"/>
  <c r="Q65" i="9"/>
  <c r="S65" i="9"/>
  <c r="T65" i="9"/>
  <c r="V65" i="9"/>
  <c r="W65" i="9"/>
  <c r="Y65" i="9"/>
  <c r="Z65" i="9"/>
  <c r="AB65" i="9"/>
  <c r="J65" i="9"/>
  <c r="J64" i="9"/>
  <c r="J63" i="9"/>
  <c r="J62" i="9"/>
  <c r="J61" i="9"/>
  <c r="J60" i="9"/>
  <c r="J59" i="9"/>
  <c r="J58" i="9"/>
  <c r="J57" i="9"/>
  <c r="AA53" i="9"/>
  <c r="AA39" i="9"/>
  <c r="AA37" i="9"/>
  <c r="AA42" i="9"/>
  <c r="AA16" i="9"/>
  <c r="AA13" i="9"/>
  <c r="AA9" i="9"/>
  <c r="AA6" i="9"/>
  <c r="AA36" i="9"/>
  <c r="AA50" i="9"/>
  <c r="AA5" i="9"/>
  <c r="AA12" i="9"/>
  <c r="AA49" i="9"/>
  <c r="AA33" i="9"/>
  <c r="AA28" i="9"/>
  <c r="AA31" i="9"/>
  <c r="AA29" i="9"/>
  <c r="AA32" i="9"/>
  <c r="AA30" i="9"/>
  <c r="AA3" i="9"/>
  <c r="AA10" i="9"/>
  <c r="AA15" i="9"/>
  <c r="AA35" i="9"/>
  <c r="AA11" i="9"/>
  <c r="AA43" i="9"/>
  <c r="AA52" i="9"/>
  <c r="AA8" i="9"/>
  <c r="AA45" i="9"/>
  <c r="AA38" i="9"/>
  <c r="AA41" i="9"/>
  <c r="AA47" i="9"/>
  <c r="AA46" i="9"/>
  <c r="AA27" i="9"/>
  <c r="AA18" i="9"/>
  <c r="AA22" i="9"/>
  <c r="AA21" i="9"/>
  <c r="AA26" i="9"/>
  <c r="AA24" i="9"/>
  <c r="AA23" i="9"/>
  <c r="AA19" i="9"/>
  <c r="AA25" i="9"/>
  <c r="AA20" i="9"/>
  <c r="AA17" i="9"/>
  <c r="AA4" i="9"/>
  <c r="AA44" i="9"/>
  <c r="AA14" i="9"/>
  <c r="AA34" i="9"/>
  <c r="AA2" i="9"/>
  <c r="AA51" i="9"/>
  <c r="AA7" i="9"/>
  <c r="AA40" i="9"/>
  <c r="AA48" i="9"/>
  <c r="X53" i="9"/>
  <c r="X39" i="9"/>
  <c r="X37" i="9"/>
  <c r="X42" i="9"/>
  <c r="X16" i="9"/>
  <c r="X13" i="9"/>
  <c r="X9" i="9"/>
  <c r="X6" i="9"/>
  <c r="X36" i="9"/>
  <c r="X50" i="9"/>
  <c r="X5" i="9"/>
  <c r="X12" i="9"/>
  <c r="X49" i="9"/>
  <c r="X33" i="9"/>
  <c r="X28" i="9"/>
  <c r="X31" i="9"/>
  <c r="X29" i="9"/>
  <c r="X32" i="9"/>
  <c r="X30" i="9"/>
  <c r="X3" i="9"/>
  <c r="X10" i="9"/>
  <c r="X15" i="9"/>
  <c r="X35" i="9"/>
  <c r="X11" i="9"/>
  <c r="X43" i="9"/>
  <c r="X52" i="9"/>
  <c r="X8" i="9"/>
  <c r="X45" i="9"/>
  <c r="X38" i="9"/>
  <c r="X41" i="9"/>
  <c r="X47" i="9"/>
  <c r="X46" i="9"/>
  <c r="X27" i="9"/>
  <c r="X18" i="9"/>
  <c r="X22" i="9"/>
  <c r="X21" i="9"/>
  <c r="X26" i="9"/>
  <c r="X24" i="9"/>
  <c r="X23" i="9"/>
  <c r="X19" i="9"/>
  <c r="X25" i="9"/>
  <c r="X20" i="9"/>
  <c r="X17" i="9"/>
  <c r="X4" i="9"/>
  <c r="X44" i="9"/>
  <c r="X14" i="9"/>
  <c r="X34" i="9"/>
  <c r="X2" i="9"/>
  <c r="X51" i="9"/>
  <c r="X7" i="9"/>
  <c r="X40" i="9"/>
  <c r="X48" i="9"/>
  <c r="U53" i="9"/>
  <c r="U39" i="9"/>
  <c r="U37" i="9"/>
  <c r="U42" i="9"/>
  <c r="U16" i="9"/>
  <c r="U13" i="9"/>
  <c r="U9" i="9"/>
  <c r="U6" i="9"/>
  <c r="U36" i="9"/>
  <c r="U50" i="9"/>
  <c r="U5" i="9"/>
  <c r="U12" i="9"/>
  <c r="U49" i="9"/>
  <c r="U33" i="9"/>
  <c r="U28" i="9"/>
  <c r="U31" i="9"/>
  <c r="U29" i="9"/>
  <c r="U32" i="9"/>
  <c r="U30" i="9"/>
  <c r="U3" i="9"/>
  <c r="U10" i="9"/>
  <c r="U15" i="9"/>
  <c r="U35" i="9"/>
  <c r="U11" i="9"/>
  <c r="U43" i="9"/>
  <c r="U52" i="9"/>
  <c r="U8" i="9"/>
  <c r="U45" i="9"/>
  <c r="U38" i="9"/>
  <c r="U41" i="9"/>
  <c r="U47" i="9"/>
  <c r="U46" i="9"/>
  <c r="U27" i="9"/>
  <c r="U18" i="9"/>
  <c r="U22" i="9"/>
  <c r="U21" i="9"/>
  <c r="U26" i="9"/>
  <c r="U24" i="9"/>
  <c r="U23" i="9"/>
  <c r="U19" i="9"/>
  <c r="U25" i="9"/>
  <c r="U20" i="9"/>
  <c r="U17" i="9"/>
  <c r="U4" i="9"/>
  <c r="U44" i="9"/>
  <c r="U14" i="9"/>
  <c r="U34" i="9"/>
  <c r="U2" i="9"/>
  <c r="U51" i="9"/>
  <c r="U7" i="9"/>
  <c r="U40" i="9"/>
  <c r="U48" i="9"/>
  <c r="R53" i="9"/>
  <c r="R39" i="9"/>
  <c r="R37" i="9"/>
  <c r="R42" i="9"/>
  <c r="R16" i="9"/>
  <c r="R13" i="9"/>
  <c r="R9" i="9"/>
  <c r="R6" i="9"/>
  <c r="R36" i="9"/>
  <c r="R50" i="9"/>
  <c r="R5" i="9"/>
  <c r="R12" i="9"/>
  <c r="R49" i="9"/>
  <c r="R33" i="9"/>
  <c r="R28" i="9"/>
  <c r="R31" i="9"/>
  <c r="R29" i="9"/>
  <c r="R32" i="9"/>
  <c r="R30" i="9"/>
  <c r="R3" i="9"/>
  <c r="R10" i="9"/>
  <c r="R15" i="9"/>
  <c r="R35" i="9"/>
  <c r="R11" i="9"/>
  <c r="R43" i="9"/>
  <c r="R52" i="9"/>
  <c r="R8" i="9"/>
  <c r="R45" i="9"/>
  <c r="R38" i="9"/>
  <c r="R41" i="9"/>
  <c r="R47" i="9"/>
  <c r="R46" i="9"/>
  <c r="R27" i="9"/>
  <c r="R18" i="9"/>
  <c r="R22" i="9"/>
  <c r="R21" i="9"/>
  <c r="R26" i="9"/>
  <c r="R24" i="9"/>
  <c r="R23" i="9"/>
  <c r="R19" i="9"/>
  <c r="R25" i="9"/>
  <c r="R20" i="9"/>
  <c r="R17" i="9"/>
  <c r="R4" i="9"/>
  <c r="R44" i="9"/>
  <c r="R14" i="9"/>
  <c r="R34" i="9"/>
  <c r="R2" i="9"/>
  <c r="R51" i="9"/>
  <c r="R7" i="9"/>
  <c r="R40" i="9"/>
  <c r="R48" i="9"/>
  <c r="O53" i="9"/>
  <c r="O39" i="9"/>
  <c r="O37" i="9"/>
  <c r="O42" i="9"/>
  <c r="O16" i="9"/>
  <c r="O13" i="9"/>
  <c r="O9" i="9"/>
  <c r="O6" i="9"/>
  <c r="O36" i="9"/>
  <c r="O50" i="9"/>
  <c r="O5" i="9"/>
  <c r="O12" i="9"/>
  <c r="O49" i="9"/>
  <c r="O33" i="9"/>
  <c r="O28" i="9"/>
  <c r="O31" i="9"/>
  <c r="O29" i="9"/>
  <c r="O32" i="9"/>
  <c r="O30" i="9"/>
  <c r="O3" i="9"/>
  <c r="O10" i="9"/>
  <c r="O15" i="9"/>
  <c r="O35" i="9"/>
  <c r="O11" i="9"/>
  <c r="O43" i="9"/>
  <c r="O52" i="9"/>
  <c r="O8" i="9"/>
  <c r="O45" i="9"/>
  <c r="O38" i="9"/>
  <c r="O41" i="9"/>
  <c r="O47" i="9"/>
  <c r="O46" i="9"/>
  <c r="O27" i="9"/>
  <c r="O18" i="9"/>
  <c r="O22" i="9"/>
  <c r="O21" i="9"/>
  <c r="O26" i="9"/>
  <c r="O24" i="9"/>
  <c r="O23" i="9"/>
  <c r="O19" i="9"/>
  <c r="O25" i="9"/>
  <c r="O20" i="9"/>
  <c r="O17" i="9"/>
  <c r="O4" i="9"/>
  <c r="O44" i="9"/>
  <c r="O14" i="9"/>
  <c r="O34" i="9"/>
  <c r="O2" i="9"/>
  <c r="O51" i="9"/>
  <c r="O7" i="9"/>
  <c r="O40" i="9"/>
  <c r="O48" i="9"/>
  <c r="L53" i="9"/>
  <c r="L39" i="9"/>
  <c r="L37" i="9"/>
  <c r="L42" i="9"/>
  <c r="L16" i="9"/>
  <c r="L13" i="9"/>
  <c r="L9" i="9"/>
  <c r="L6" i="9"/>
  <c r="L36" i="9"/>
  <c r="L50" i="9"/>
  <c r="L5" i="9"/>
  <c r="L12" i="9"/>
  <c r="L49" i="9"/>
  <c r="L33" i="9"/>
  <c r="L28" i="9"/>
  <c r="L31" i="9"/>
  <c r="L29" i="9"/>
  <c r="L32" i="9"/>
  <c r="L30" i="9"/>
  <c r="L3" i="9"/>
  <c r="L10" i="9"/>
  <c r="L15" i="9"/>
  <c r="L35" i="9"/>
  <c r="L11" i="9"/>
  <c r="L43" i="9"/>
  <c r="L52" i="9"/>
  <c r="L8" i="9"/>
  <c r="L45" i="9"/>
  <c r="L38" i="9"/>
  <c r="L41" i="9"/>
  <c r="L47" i="9"/>
  <c r="L46" i="9"/>
  <c r="L27" i="9"/>
  <c r="L18" i="9"/>
  <c r="L22" i="9"/>
  <c r="L21" i="9"/>
  <c r="L26" i="9"/>
  <c r="L24" i="9"/>
  <c r="L23" i="9"/>
  <c r="L19" i="9"/>
  <c r="L25" i="9"/>
  <c r="L20" i="9"/>
  <c r="L17" i="9"/>
  <c r="L4" i="9"/>
  <c r="L44" i="9"/>
  <c r="L14" i="9"/>
  <c r="L34" i="9"/>
  <c r="L2" i="9"/>
  <c r="L51" i="9"/>
  <c r="L7" i="9"/>
  <c r="L40" i="9"/>
  <c r="L48" i="9"/>
  <c r="G53" i="9"/>
  <c r="H53" i="9"/>
  <c r="G39" i="9"/>
  <c r="H39" i="9"/>
  <c r="G37" i="9"/>
  <c r="H37" i="9"/>
  <c r="G42" i="9"/>
  <c r="H42" i="9"/>
  <c r="G16" i="9"/>
  <c r="H16" i="9"/>
  <c r="G13" i="9"/>
  <c r="H13" i="9"/>
  <c r="G9" i="9"/>
  <c r="H9" i="9"/>
  <c r="G6" i="9"/>
  <c r="H6" i="9"/>
  <c r="G36" i="9"/>
  <c r="H36" i="9"/>
  <c r="G50" i="9"/>
  <c r="G64" i="9" s="1"/>
  <c r="H50" i="9"/>
  <c r="H64" i="9" s="1"/>
  <c r="G5" i="9"/>
  <c r="H5" i="9"/>
  <c r="G12" i="9"/>
  <c r="H12" i="9"/>
  <c r="G49" i="9"/>
  <c r="H49" i="9"/>
  <c r="G33" i="9"/>
  <c r="H33" i="9"/>
  <c r="G28" i="9"/>
  <c r="H28" i="9"/>
  <c r="G31" i="9"/>
  <c r="H31" i="9"/>
  <c r="G29" i="9"/>
  <c r="H29" i="9"/>
  <c r="G32" i="9"/>
  <c r="H32" i="9"/>
  <c r="G30" i="9"/>
  <c r="H30" i="9"/>
  <c r="G3" i="9"/>
  <c r="H3" i="9"/>
  <c r="G10" i="9"/>
  <c r="H10" i="9"/>
  <c r="G15" i="9"/>
  <c r="H15" i="9"/>
  <c r="G35" i="9"/>
  <c r="H35" i="9"/>
  <c r="G11" i="9"/>
  <c r="H11" i="9"/>
  <c r="G43" i="9"/>
  <c r="H43" i="9"/>
  <c r="G52" i="9"/>
  <c r="H52" i="9"/>
  <c r="G8" i="9"/>
  <c r="H8" i="9"/>
  <c r="G45" i="9"/>
  <c r="H45" i="9"/>
  <c r="G38" i="9"/>
  <c r="H38" i="9"/>
  <c r="G41" i="9"/>
  <c r="H41" i="9"/>
  <c r="G47" i="9"/>
  <c r="H47" i="9"/>
  <c r="G27" i="9"/>
  <c r="H27" i="9"/>
  <c r="G18" i="9"/>
  <c r="H18" i="9"/>
  <c r="G22" i="9"/>
  <c r="H22" i="9"/>
  <c r="G21" i="9"/>
  <c r="H21" i="9"/>
  <c r="G26" i="9"/>
  <c r="H26" i="9"/>
  <c r="G24" i="9"/>
  <c r="H24" i="9"/>
  <c r="G23" i="9"/>
  <c r="H23" i="9"/>
  <c r="G19" i="9"/>
  <c r="H19" i="9"/>
  <c r="G25" i="9"/>
  <c r="H25" i="9"/>
  <c r="G20" i="9"/>
  <c r="H20" i="9"/>
  <c r="G17" i="9"/>
  <c r="H17" i="9"/>
  <c r="G4" i="9"/>
  <c r="H4" i="9"/>
  <c r="G44" i="9"/>
  <c r="H44" i="9"/>
  <c r="G14" i="9"/>
  <c r="H14" i="9"/>
  <c r="G34" i="9"/>
  <c r="H34" i="9"/>
  <c r="G2" i="9"/>
  <c r="H2" i="9"/>
  <c r="G51" i="9"/>
  <c r="H51" i="9"/>
  <c r="G7" i="9"/>
  <c r="H7" i="9"/>
  <c r="G40" i="9"/>
  <c r="H40" i="9"/>
  <c r="H48" i="9"/>
  <c r="G48" i="9"/>
  <c r="I80" i="9" l="1"/>
  <c r="L79" i="9"/>
  <c r="H79" i="9"/>
  <c r="J79" i="9"/>
  <c r="J80" i="9"/>
  <c r="M79" i="9"/>
  <c r="L80" i="9"/>
  <c r="M80" i="9"/>
  <c r="K79" i="9"/>
  <c r="H80" i="9"/>
  <c r="K80" i="9"/>
  <c r="I79" i="9"/>
  <c r="G67" i="9"/>
  <c r="H67" i="9"/>
  <c r="G57" i="9"/>
  <c r="G66" i="9"/>
  <c r="H57" i="9"/>
  <c r="H66" i="9"/>
  <c r="H65" i="9"/>
  <c r="U58" i="9"/>
  <c r="AA57" i="9"/>
  <c r="H60" i="9"/>
  <c r="H62" i="9"/>
  <c r="G63" i="9"/>
  <c r="G60" i="9"/>
  <c r="G59" i="9"/>
  <c r="AA64" i="9"/>
  <c r="O64" i="9"/>
  <c r="U62" i="9"/>
  <c r="AA60" i="9"/>
  <c r="O60" i="9"/>
  <c r="O57" i="9"/>
  <c r="H63" i="9"/>
  <c r="H58" i="9"/>
  <c r="I64" i="9"/>
  <c r="X65" i="9"/>
  <c r="R65" i="9"/>
  <c r="X64" i="9"/>
  <c r="R64" i="9"/>
  <c r="X63" i="9"/>
  <c r="R63" i="9"/>
  <c r="L63" i="9"/>
  <c r="X62" i="9"/>
  <c r="R62" i="9"/>
  <c r="X61" i="9"/>
  <c r="R61" i="9"/>
  <c r="X60" i="9"/>
  <c r="R60" i="9"/>
  <c r="X59" i="9"/>
  <c r="R59" i="9"/>
  <c r="L59" i="9"/>
  <c r="X58" i="9"/>
  <c r="R58" i="9"/>
  <c r="X57" i="9"/>
  <c r="R57" i="9"/>
  <c r="L65" i="9"/>
  <c r="L64" i="9"/>
  <c r="L62" i="9"/>
  <c r="L61" i="9"/>
  <c r="L60" i="9"/>
  <c r="L58" i="9"/>
  <c r="L57" i="9"/>
  <c r="G58" i="9"/>
  <c r="G65" i="9"/>
  <c r="G61" i="9"/>
  <c r="G62" i="9"/>
  <c r="H59" i="9"/>
  <c r="H61" i="9"/>
  <c r="AA65" i="9"/>
  <c r="U65" i="9"/>
  <c r="O65" i="9"/>
  <c r="U64" i="9"/>
  <c r="AA63" i="9"/>
  <c r="U63" i="9"/>
  <c r="O63" i="9"/>
  <c r="AA62" i="9"/>
  <c r="O62" i="9"/>
  <c r="AA61" i="9"/>
  <c r="U61" i="9"/>
  <c r="O61" i="9"/>
  <c r="U60" i="9"/>
  <c r="AA59" i="9"/>
  <c r="U59" i="9"/>
  <c r="O59" i="9"/>
  <c r="AA58" i="9"/>
  <c r="O58" i="9"/>
  <c r="U57" i="9"/>
  <c r="I48" i="9"/>
  <c r="I7" i="9"/>
  <c r="I2" i="9"/>
  <c r="I47" i="9"/>
  <c r="I14" i="9"/>
  <c r="I34" i="9"/>
  <c r="I28" i="9"/>
  <c r="I37" i="9"/>
  <c r="I22" i="9"/>
  <c r="I40" i="9"/>
  <c r="I30" i="9"/>
  <c r="I51" i="9"/>
  <c r="I44" i="9"/>
  <c r="I17" i="9"/>
  <c r="I25" i="9"/>
  <c r="I23" i="9"/>
  <c r="I26" i="9"/>
  <c r="I27" i="9"/>
  <c r="I38" i="9"/>
  <c r="I8" i="9"/>
  <c r="I43" i="9"/>
  <c r="I35" i="9"/>
  <c r="I10" i="9"/>
  <c r="I29" i="9"/>
  <c r="I49" i="9"/>
  <c r="I5" i="9"/>
  <c r="I36" i="9"/>
  <c r="I9" i="9"/>
  <c r="I16" i="9"/>
  <c r="I53" i="9"/>
  <c r="I4" i="9"/>
  <c r="I20" i="9"/>
  <c r="I19" i="9"/>
  <c r="I24" i="9"/>
  <c r="I21" i="9"/>
  <c r="I18" i="9"/>
  <c r="I46" i="9"/>
  <c r="I41" i="9"/>
  <c r="I45" i="9"/>
  <c r="I52" i="9"/>
  <c r="I11" i="9"/>
  <c r="I15" i="9"/>
  <c r="I3" i="9"/>
  <c r="I32" i="9"/>
  <c r="I31" i="9"/>
  <c r="I33" i="9"/>
  <c r="I12" i="9"/>
  <c r="I50" i="9"/>
  <c r="I6" i="9"/>
  <c r="I13" i="9"/>
  <c r="I42" i="9"/>
  <c r="I39" i="9"/>
  <c r="M71" i="9" l="1"/>
  <c r="I75" i="9"/>
  <c r="M78" i="9"/>
  <c r="H71" i="9"/>
  <c r="J71" i="9"/>
  <c r="L74" i="9"/>
  <c r="J78" i="9"/>
  <c r="K75" i="9"/>
  <c r="K73" i="9"/>
  <c r="M76" i="9"/>
  <c r="H77" i="9"/>
  <c r="L72" i="9"/>
  <c r="J76" i="9"/>
  <c r="M70" i="9"/>
  <c r="I72" i="9"/>
  <c r="I74" i="9"/>
  <c r="M75" i="9"/>
  <c r="K77" i="9"/>
  <c r="H73" i="9"/>
  <c r="H78" i="9"/>
  <c r="L71" i="9"/>
  <c r="J73" i="9"/>
  <c r="J75" i="9"/>
  <c r="L76" i="9"/>
  <c r="L78" i="9"/>
  <c r="I70" i="9"/>
  <c r="I77" i="9"/>
  <c r="K71" i="9"/>
  <c r="K70" i="9"/>
  <c r="K72" i="9"/>
  <c r="K74" i="9"/>
  <c r="I76" i="9"/>
  <c r="I78" i="9"/>
  <c r="H74" i="9"/>
  <c r="J70" i="9"/>
  <c r="H72" i="9"/>
  <c r="L73" i="9"/>
  <c r="L75" i="9"/>
  <c r="J77" i="9"/>
  <c r="G77" i="9"/>
  <c r="I73" i="9"/>
  <c r="M77" i="9"/>
  <c r="I71" i="9"/>
  <c r="M72" i="9"/>
  <c r="M74" i="9"/>
  <c r="K76" i="9"/>
  <c r="K78" i="9"/>
  <c r="H70" i="9"/>
  <c r="H75" i="9"/>
  <c r="L70" i="9"/>
  <c r="J72" i="9"/>
  <c r="J74" i="9"/>
  <c r="H76" i="9"/>
  <c r="L77" i="9"/>
  <c r="M73" i="9"/>
  <c r="I63" i="9"/>
  <c r="I65" i="9"/>
  <c r="I62" i="9"/>
  <c r="I66" i="9"/>
  <c r="I57" i="9"/>
  <c r="I67" i="9"/>
  <c r="I60" i="9"/>
  <c r="I58" i="9"/>
  <c r="I59" i="9"/>
  <c r="I61" i="9"/>
  <c r="G70" i="9" l="1"/>
  <c r="G79" i="9"/>
  <c r="G73" i="9"/>
  <c r="G75" i="9"/>
  <c r="G72" i="9"/>
  <c r="G76" i="9"/>
  <c r="G71" i="9"/>
  <c r="G74" i="9"/>
  <c r="G80" i="9"/>
  <c r="G78" i="9"/>
</calcChain>
</file>

<file path=xl/sharedStrings.xml><?xml version="1.0" encoding="utf-8"?>
<sst xmlns="http://schemas.openxmlformats.org/spreadsheetml/2006/main" count="8558" uniqueCount="1714">
  <si>
    <t>DateData</t>
  </si>
  <si>
    <t>Yes</t>
  </si>
  <si>
    <t>Children's Health Ireland at Crumlin</t>
  </si>
  <si>
    <t>HCode</t>
  </si>
  <si>
    <t>Hospital</t>
  </si>
  <si>
    <t>HSE Area</t>
  </si>
  <si>
    <t>CHO</t>
  </si>
  <si>
    <t>H24</t>
  </si>
  <si>
    <t>Tallaght University Hospital</t>
  </si>
  <si>
    <t>HSE-E</t>
  </si>
  <si>
    <t>CCA4</t>
  </si>
  <si>
    <t>Dublin South West</t>
  </si>
  <si>
    <t>Dublin Midlands (TCD)</t>
  </si>
  <si>
    <t>Area B</t>
  </si>
  <si>
    <t>H49</t>
  </si>
  <si>
    <t>Bantry General Hospital</t>
  </si>
  <si>
    <t>HSE-S</t>
  </si>
  <si>
    <t>KY</t>
  </si>
  <si>
    <t>Kerry</t>
  </si>
  <si>
    <t>South/South West (UCC)</t>
  </si>
  <si>
    <t>Area D</t>
  </si>
  <si>
    <t>H03</t>
  </si>
  <si>
    <t>Beaumont Hospital</t>
  </si>
  <si>
    <t>Dublin North</t>
  </si>
  <si>
    <t>CCA7</t>
  </si>
  <si>
    <t>Dublin North Central</t>
  </si>
  <si>
    <t>Dublin North East (RCSI)</t>
  </si>
  <si>
    <t>Area A</t>
  </si>
  <si>
    <t>H21</t>
  </si>
  <si>
    <t>Cappagh National Orthopaedic Hospital, Dublin</t>
  </si>
  <si>
    <t>CCA6</t>
  </si>
  <si>
    <t>Dublin North West</t>
  </si>
  <si>
    <t>Ireland East (UCD)</t>
  </si>
  <si>
    <t>H35</t>
  </si>
  <si>
    <t>Cavan General Hospital</t>
  </si>
  <si>
    <t>HSE-NE</t>
  </si>
  <si>
    <t>CN/MN</t>
  </si>
  <si>
    <t>Cavan/Monaghan</t>
  </si>
  <si>
    <t>H25</t>
  </si>
  <si>
    <t>Children's University Hospital, Temple Street Dublin</t>
  </si>
  <si>
    <t>Children's Health Ireland</t>
  </si>
  <si>
    <t>H08</t>
  </si>
  <si>
    <t>Connolly Hospital Blanchardstown</t>
  </si>
  <si>
    <t>CCA3</t>
  </si>
  <si>
    <t>NSL</t>
  </si>
  <si>
    <t>H57</t>
  </si>
  <si>
    <t>University Hospital Kerry</t>
  </si>
  <si>
    <t>H40</t>
  </si>
  <si>
    <t>Letterkenny University Hospital</t>
  </si>
  <si>
    <t>HSE-NW</t>
  </si>
  <si>
    <t>DL</t>
  </si>
  <si>
    <t>Donegal</t>
  </si>
  <si>
    <t>West/North West (Saolta UHG; NUIG)</t>
  </si>
  <si>
    <t>Area F</t>
  </si>
  <si>
    <t>H45</t>
  </si>
  <si>
    <t>HSE-SE</t>
  </si>
  <si>
    <t>CW/KK</t>
  </si>
  <si>
    <t>Carlow/Kilkenny</t>
  </si>
  <si>
    <t>Area C</t>
  </si>
  <si>
    <t>H37</t>
  </si>
  <si>
    <t>Louth County Hospital, Dundalk</t>
  </si>
  <si>
    <t>LH</t>
  </si>
  <si>
    <t>Louth</t>
  </si>
  <si>
    <t>H52</t>
  </si>
  <si>
    <t>Mallow General Hospital</t>
  </si>
  <si>
    <t>NC</t>
  </si>
  <si>
    <t>North Cork</t>
  </si>
  <si>
    <t>H10</t>
  </si>
  <si>
    <t>Mater Misericordiae University Hospital, Dublin</t>
  </si>
  <si>
    <t>H58</t>
  </si>
  <si>
    <t>Mayo University Hospital</t>
  </si>
  <si>
    <t>HSE-W</t>
  </si>
  <si>
    <t>MO</t>
  </si>
  <si>
    <t>Mayo</t>
  </si>
  <si>
    <t>H53</t>
  </si>
  <si>
    <t>Mercy University Hospital, Cork</t>
  </si>
  <si>
    <t>H26</t>
  </si>
  <si>
    <t>Midland Regional Hospital Mullingar</t>
  </si>
  <si>
    <t>HSE-M</t>
  </si>
  <si>
    <t>LD/WH</t>
  </si>
  <si>
    <t>Longford/Westmeath</t>
  </si>
  <si>
    <t>H27</t>
  </si>
  <si>
    <t>Midland Regional Hospital Portlaoise</t>
  </si>
  <si>
    <t>LS/OY</t>
  </si>
  <si>
    <t>Laois/Offaly</t>
  </si>
  <si>
    <t>H28</t>
  </si>
  <si>
    <t>Midland Regional Hospital Tullamore</t>
  </si>
  <si>
    <t>H29</t>
  </si>
  <si>
    <t>Ennis Hospital</t>
  </si>
  <si>
    <t>HSE-MW</t>
  </si>
  <si>
    <t>CE</t>
  </si>
  <si>
    <t>Clare</t>
  </si>
  <si>
    <t>Midwest (UL)</t>
  </si>
  <si>
    <t>Area E</t>
  </si>
  <si>
    <t>H30</t>
  </si>
  <si>
    <t>Nenagh Hospital</t>
  </si>
  <si>
    <t>TN</t>
  </si>
  <si>
    <t>H32</t>
  </si>
  <si>
    <t>University Hospital Limerick</t>
  </si>
  <si>
    <t>Limerick</t>
  </si>
  <si>
    <t>H31</t>
  </si>
  <si>
    <t>University Maternity Hospital Limerick</t>
  </si>
  <si>
    <t>H34</t>
  </si>
  <si>
    <t>Croom Orthopaedic Hospital</t>
  </si>
  <si>
    <t>H11</t>
  </si>
  <si>
    <t>Naas General Hospital</t>
  </si>
  <si>
    <t>CCA9</t>
  </si>
  <si>
    <t>Kildare/West Wicklow</t>
  </si>
  <si>
    <t>H12</t>
  </si>
  <si>
    <t>National Maternity Hospital, Holles Street</t>
  </si>
  <si>
    <t>CCA2</t>
  </si>
  <si>
    <t>H36</t>
  </si>
  <si>
    <t>Our Lady Of Lourdes Hospital, Drogheda</t>
  </si>
  <si>
    <t>H14</t>
  </si>
  <si>
    <t>H39</t>
  </si>
  <si>
    <t>Our Lady's Hospital, Navan</t>
  </si>
  <si>
    <t>MH</t>
  </si>
  <si>
    <t>Meath</t>
  </si>
  <si>
    <t>H60</t>
  </si>
  <si>
    <t>Portiuncula University Hospital</t>
  </si>
  <si>
    <t>G</t>
  </si>
  <si>
    <t>Galway</t>
  </si>
  <si>
    <t>H61</t>
  </si>
  <si>
    <t>Roscommon University Hospital</t>
  </si>
  <si>
    <t>RN</t>
  </si>
  <si>
    <t>Roscommon</t>
  </si>
  <si>
    <t>H16</t>
  </si>
  <si>
    <t>Rotunda Hospital Dublin</t>
  </si>
  <si>
    <t>H17</t>
  </si>
  <si>
    <t>Royal Victoria Eye &amp; Ear Hospital, Dublin</t>
  </si>
  <si>
    <t>H42</t>
  </si>
  <si>
    <t>Sligo University Hospital</t>
  </si>
  <si>
    <t>SO/LM</t>
  </si>
  <si>
    <t>Sligo/Leitrim</t>
  </si>
  <si>
    <t>H56</t>
  </si>
  <si>
    <t>South Infirmary - Victoria University Hospital, Cork</t>
  </si>
  <si>
    <t>H44</t>
  </si>
  <si>
    <t>South Tipperary General Hospital, Clonmel</t>
  </si>
  <si>
    <t>TS</t>
  </si>
  <si>
    <t>Tipperary South</t>
  </si>
  <si>
    <t>H09</t>
  </si>
  <si>
    <t>St. Columcille's Hospital, Loughlinstown</t>
  </si>
  <si>
    <t>CCA1</t>
  </si>
  <si>
    <t>Dublin South East</t>
  </si>
  <si>
    <t>H18</t>
  </si>
  <si>
    <t>St. James's Hospital, Dublin</t>
  </si>
  <si>
    <t>H33</t>
  </si>
  <si>
    <t>St. John’s Hospital, Limerick</t>
  </si>
  <si>
    <t>H46</t>
  </si>
  <si>
    <t>St. Luke's General Hospital, Kilkenny</t>
  </si>
  <si>
    <t>H19</t>
  </si>
  <si>
    <t>St. Luke's Hospital, Rathgar, Dublin</t>
  </si>
  <si>
    <t>H22</t>
  </si>
  <si>
    <t>St. Michael's Hospital, Dun Laoghaire</t>
  </si>
  <si>
    <t>H23</t>
  </si>
  <si>
    <t>St. Vincent's University Hospital</t>
  </si>
  <si>
    <t>H62</t>
  </si>
  <si>
    <t>Galway University Hospitals</t>
  </si>
  <si>
    <t>H47</t>
  </si>
  <si>
    <t>University Hospital Waterford</t>
  </si>
  <si>
    <t>WD</t>
  </si>
  <si>
    <t>Waterford</t>
  </si>
  <si>
    <t>H48</t>
  </si>
  <si>
    <t>Wexford General Hospital</t>
  </si>
  <si>
    <t>WX</t>
  </si>
  <si>
    <t>Wexford</t>
  </si>
  <si>
    <t>NE01</t>
  </si>
  <si>
    <t>Monaghan General Hospital</t>
  </si>
  <si>
    <t>Private</t>
  </si>
  <si>
    <t>Other</t>
  </si>
  <si>
    <t>CCA5</t>
  </si>
  <si>
    <t>Dublin West</t>
  </si>
  <si>
    <t>P06</t>
  </si>
  <si>
    <t>Bon Secours Hospital, Glasnevin, Dublin</t>
  </si>
  <si>
    <t>H63</t>
  </si>
  <si>
    <t>National Rehabilitation Hospital, Dún Laoghaire, Co. Dublin</t>
  </si>
  <si>
    <t>H78</t>
  </si>
  <si>
    <t>Bon Secours Hospital, Cork</t>
  </si>
  <si>
    <t>H79</t>
  </si>
  <si>
    <t>H50A</t>
  </si>
  <si>
    <t>Cork University Hospital (excluding maternity)</t>
  </si>
  <si>
    <t>H50M</t>
  </si>
  <si>
    <t>Cork University Hospital Maternity (CUHM)</t>
  </si>
  <si>
    <t>Total Vaccinated</t>
  </si>
  <si>
    <t>Total Eligible</t>
  </si>
  <si>
    <t>HospitalReturnNo.</t>
  </si>
  <si>
    <t>Kilcreene Orthopaedic Hospital, Kilkenny</t>
  </si>
  <si>
    <t>.</t>
  </si>
  <si>
    <t>Total</t>
  </si>
  <si>
    <t>No. Hospitals</t>
  </si>
  <si>
    <t>Vaccinated General Support</t>
  </si>
  <si>
    <t>Vaccinated Nursing</t>
  </si>
  <si>
    <t>% Uptake Nursing</t>
  </si>
  <si>
    <t>% Uptake General Support</t>
  </si>
  <si>
    <t>Vaccinated Management &amp; Administration</t>
  </si>
  <si>
    <t>Eligible Medical &amp; Dental</t>
  </si>
  <si>
    <t>Vaccinated Medical &amp; Dental</t>
  </si>
  <si>
    <t>% Uptake Management &amp; Administration</t>
  </si>
  <si>
    <t>% Uptake Medical &amp; Dental</t>
  </si>
  <si>
    <t>Hospital Group</t>
  </si>
  <si>
    <t>1a</t>
  </si>
  <si>
    <t>3a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</si>
  <si>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</si>
  <si>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</si>
  <si>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</si>
  <si>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</si>
  <si>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</si>
  <si>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</si>
  <si>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</si>
  <si>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</si>
  <si>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</si>
  <si>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</si>
  <si>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</si>
  <si>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</si>
  <si>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20a</t>
  </si>
  <si>
    <t>21a</t>
  </si>
  <si>
    <t>22a</t>
  </si>
  <si>
    <t>23a</t>
  </si>
  <si>
    <t>24a</t>
  </si>
  <si>
    <t>25a</t>
  </si>
  <si>
    <t>27a</t>
  </si>
  <si>
    <t>28a</t>
  </si>
  <si>
    <t>29a</t>
  </si>
  <si>
    <t>30a</t>
  </si>
  <si>
    <t>31a</t>
  </si>
  <si>
    <t>32a</t>
  </si>
  <si>
    <t>33a</t>
  </si>
  <si>
    <t>34a</t>
  </si>
  <si>
    <t>35a</t>
  </si>
  <si>
    <t>36a</t>
  </si>
  <si>
    <t>37a</t>
  </si>
  <si>
    <t>38a</t>
  </si>
  <si>
    <t>39a</t>
  </si>
  <si>
    <t>40a</t>
  </si>
  <si>
    <t>41a</t>
  </si>
  <si>
    <t>42a</t>
  </si>
  <si>
    <t>43a</t>
  </si>
  <si>
    <t>44a</t>
  </si>
  <si>
    <t>45a</t>
  </si>
  <si>
    <t>46a</t>
  </si>
  <si>
    <t>47a</t>
  </si>
  <si>
    <t>48a</t>
  </si>
  <si>
    <t>49a</t>
  </si>
  <si>
    <t>DateCreated</t>
  </si>
  <si>
    <t>Record_ID</t>
  </si>
  <si>
    <t>Bon Secours Hospital, Tralee, Kerry</t>
  </si>
  <si>
    <t>Total excl private</t>
  </si>
  <si>
    <t>Children's Health Ireland, Total</t>
  </si>
  <si>
    <t>Dublin Midlands (TCD), Total</t>
  </si>
  <si>
    <t>Dublin North East (RCSI), Total</t>
  </si>
  <si>
    <t>Ireland East (UCD),  Total</t>
  </si>
  <si>
    <t>Midwest (UL), Total</t>
  </si>
  <si>
    <t>South/South West (UCC), Total</t>
  </si>
  <si>
    <t>West/North West (Saolta UHG; NUIG), Total</t>
  </si>
  <si>
    <t>Private, Total</t>
  </si>
  <si>
    <t>Total incl private</t>
  </si>
  <si>
    <t>Health Region</t>
  </si>
  <si>
    <t>Eligible Management &amp; Administration</t>
  </si>
  <si>
    <t>Eligible Nursing</t>
  </si>
  <si>
    <t>Eligible Health &amp; SocialCare</t>
  </si>
  <si>
    <t>Vaccinated Health &amp; SocialCare</t>
  </si>
  <si>
    <t>% Uptake Health &amp; SocialCare</t>
  </si>
  <si>
    <t>Eligible Other Patient &amp; ClientCare</t>
  </si>
  <si>
    <t>Vaccinated Other Patient &amp; ClientCare</t>
  </si>
  <si>
    <t>% Uptake Other Patient &amp; ClientCare</t>
  </si>
  <si>
    <t>Eligible General Support</t>
  </si>
  <si>
    <t>Other VaccinatedStaff Not On HR payroll</t>
  </si>
  <si>
    <t xml:space="preserve">% Uptake Total </t>
  </si>
  <si>
    <t>CHO1-9</t>
  </si>
  <si>
    <t>HSE_ID</t>
  </si>
  <si>
    <t>Name of Public Residential Care Unit</t>
  </si>
  <si>
    <t>CCA Code</t>
  </si>
  <si>
    <t>CCA Code_1</t>
  </si>
  <si>
    <t>HSE County</t>
  </si>
  <si>
    <t>HSE Region</t>
  </si>
  <si>
    <t>HSE/Non-HSE</t>
  </si>
  <si>
    <t>HSE CHO</t>
  </si>
  <si>
    <t xml:space="preserve"> % Uptake Total</t>
  </si>
  <si>
    <t>Data Collection Date</t>
  </si>
  <si>
    <t>Record No.</t>
  </si>
  <si>
    <t xml:space="preserve">Serial_ID No. </t>
  </si>
  <si>
    <t>Group Homes (Ardnore,Atlantis,34 Riverside Drive,27 Beechpartk,28 Beechpark), Kilkenny</t>
  </si>
  <si>
    <t>Cavan</t>
  </si>
  <si>
    <t>HSE</t>
  </si>
  <si>
    <t>CHO1</t>
  </si>
  <si>
    <t>No</t>
  </si>
  <si>
    <t>Nursing Home-Public</t>
  </si>
  <si>
    <t>Elderly/Older Person's</t>
  </si>
  <si>
    <t>624822</t>
  </si>
  <si>
    <t>Lisdarn Unit for the Elderly, Cavan General Hospital, Lisdarn, Cavan</t>
  </si>
  <si>
    <t>592930</t>
  </si>
  <si>
    <t>Breffni Care Centre for Older Person, Preaching House Lane, Ballyconnell</t>
  </si>
  <si>
    <t>440217</t>
  </si>
  <si>
    <t>Dr. Jack Sullivan Memorial Home, Cathedral Road, Cavan</t>
  </si>
  <si>
    <t>073224</t>
  </si>
  <si>
    <t>Saint Davnet's Hospital, Blackwater House, Rooskey</t>
  </si>
  <si>
    <t>Monaghan</t>
  </si>
  <si>
    <t>Mental Health-HSE</t>
  </si>
  <si>
    <t>Mental Health</t>
  </si>
  <si>
    <t>537610</t>
  </si>
  <si>
    <t>Virginia Community Health Centre, Dublin Road, Virginia</t>
  </si>
  <si>
    <t>Lisdarragh, Cootehill Road, Monaghan</t>
  </si>
  <si>
    <t>Intellectual Disability</t>
  </si>
  <si>
    <t>Meenmore Community Group Home, Meenmore Dungloe, Letterkenny, Co. Donegal</t>
  </si>
  <si>
    <t>Acute Psychiatric Unit, Cavan General Hospital Cavan</t>
  </si>
  <si>
    <t>677934</t>
  </si>
  <si>
    <t>Ballinamore Community Nursing Unit, The Line, Ballinamore</t>
  </si>
  <si>
    <t>Leitrim</t>
  </si>
  <si>
    <t>638638</t>
  </si>
  <si>
    <t>St. Mary's Hospital Monaghan, Bree, Castleblayney</t>
  </si>
  <si>
    <t>868554</t>
  </si>
  <si>
    <t>Falcarragh Community Hospital, Ballyconnell, Falcarragh</t>
  </si>
  <si>
    <t>Donegal Hospice, Knocknamona, Letterkenny, Co. Donegal</t>
  </si>
  <si>
    <t>766980</t>
  </si>
  <si>
    <t>Dungloe Community Hospital, Gweedore Road, Dungloe</t>
  </si>
  <si>
    <t>381183</t>
  </si>
  <si>
    <t>Antoine House, 11 Sli na Daoine, Drumillard, Castleblaney</t>
  </si>
  <si>
    <t>Disability-HSE</t>
  </si>
  <si>
    <t>079776</t>
  </si>
  <si>
    <t>St. Joseph's Community Hospital Donegal, Mullindrait, Stranorlar</t>
  </si>
  <si>
    <t>Eske House, Hall Demense, Mountcharles, Co. Donegal</t>
  </si>
  <si>
    <t>Saimer View, Balyshannon, Co. Donegal</t>
  </si>
  <si>
    <t>441993</t>
  </si>
  <si>
    <t>Sligo University Hospital, The Mall, Sligo</t>
  </si>
  <si>
    <t>Sligo</t>
  </si>
  <si>
    <t>081274</t>
  </si>
  <si>
    <t>Rock Community Nursing Unit, Rock Road, Carrickboy, Ballyshannon</t>
  </si>
  <si>
    <t>Unknown</t>
  </si>
  <si>
    <t>354323</t>
  </si>
  <si>
    <t>Inbhear Na Mara, Inbhear Na Mara, Doran Road, Bundoran</t>
  </si>
  <si>
    <t>Tonniscoffey House Designated Centre, Drumraymond</t>
  </si>
  <si>
    <t>066004</t>
  </si>
  <si>
    <t>Killybegs Community Hospital, Donegal Road, Killybegs</t>
  </si>
  <si>
    <t>517162</t>
  </si>
  <si>
    <t>St Patrick's Community Hospital, Summerhill, Carrick-on-shannon</t>
  </si>
  <si>
    <t xml:space="preserve">St Patricks Community Hospital, Summerhill, Carrick On Shannon, Co. Leitrim  </t>
  </si>
  <si>
    <t>Nursing Home-HSE</t>
  </si>
  <si>
    <t>396378</t>
  </si>
  <si>
    <t>Rowanfield House, Rowanfield House, Drumlonagher</t>
  </si>
  <si>
    <t>Radharc na Sleibhte, Cardonagh SRU, Carndonagh, Co. Donegal</t>
  </si>
  <si>
    <t>618715</t>
  </si>
  <si>
    <t>Park House A&amp;B - SRU, Park House A&amp;B - SRU, Carnmore Road, Dungloe</t>
  </si>
  <si>
    <t>205021</t>
  </si>
  <si>
    <t>Dungloe Services 2, Piermont House, Church Lane, Dungloe</t>
  </si>
  <si>
    <t>606064</t>
  </si>
  <si>
    <t>Linden House, Keash Road, Ballymote</t>
  </si>
  <si>
    <t>849881</t>
  </si>
  <si>
    <t>St. John's Community Hospital, Ballytivnan Road, Ballytivnan, Sligo</t>
  </si>
  <si>
    <t>546230</t>
  </si>
  <si>
    <t>Lifford Community Hospital, Lifford Bridge, Lifford</t>
  </si>
  <si>
    <t>819082</t>
  </si>
  <si>
    <t>Arus Breffni, Manorhamilton, Manorhamilton</t>
  </si>
  <si>
    <t>256108</t>
  </si>
  <si>
    <t>Ballyduff Park, 25 Ballyduff, Lifford</t>
  </si>
  <si>
    <t>775722</t>
  </si>
  <si>
    <t>Carndonagh Community Hospital, Derry Road, Carndonagh</t>
  </si>
  <si>
    <t>309156</t>
  </si>
  <si>
    <t>The Sheil Community Hospital, College Street, Ballyshannon</t>
  </si>
  <si>
    <t>Cloonamahon and Community Services, Sligo /Leitrim</t>
  </si>
  <si>
    <t>Donegal Community Hospital, Ballybofey Road, Donegal Town, Co. Donegal</t>
  </si>
  <si>
    <t>645988</t>
  </si>
  <si>
    <t>Arus Carolan Community Nursing Unit, Castle Street, Mohill</t>
  </si>
  <si>
    <t>251981</t>
  </si>
  <si>
    <t>Cleary House, Cleary House, Knocknamona, Letterkenny</t>
  </si>
  <si>
    <t>319223</t>
  </si>
  <si>
    <t>Ramelton Community Nursing Unit, Back Road, Ramelton</t>
  </si>
  <si>
    <t>965239</t>
  </si>
  <si>
    <t>James Connolly Memorial Hospital, JCM Hospital Day Centre, Carndonagh</t>
  </si>
  <si>
    <t>213507</t>
  </si>
  <si>
    <t>Cavan General Hospital, Lisdarn Lodge, Lisdarn</t>
  </si>
  <si>
    <t>293936</t>
  </si>
  <si>
    <t>Buncrana Community Nursing Unit, Maginn Avenue, Buncrana</t>
  </si>
  <si>
    <t>134604</t>
  </si>
  <si>
    <t>Castlecourt, Castlecourt House, Ballinphull, Cliffoney</t>
  </si>
  <si>
    <t>644448</t>
  </si>
  <si>
    <t>Dungloe Services, Chapel Road, Dungloe</t>
  </si>
  <si>
    <t>904450</t>
  </si>
  <si>
    <t>Benbulben Lodge, Cooladrummon Upper, Cashelgarren</t>
  </si>
  <si>
    <t>046556</t>
  </si>
  <si>
    <t>Cill Aoibhinn Group Home and Ballydevitt Group Home, Gortloskey</t>
  </si>
  <si>
    <t>058146</t>
  </si>
  <si>
    <t>Dalton Community Nursing Unit, Convent Road, Claremorris</t>
  </si>
  <si>
    <t>CHO2</t>
  </si>
  <si>
    <t>973463</t>
  </si>
  <si>
    <t>Sacred Heart Hospital Castlebar, Pontoon Road, Castlebar</t>
  </si>
  <si>
    <t>N/A</t>
  </si>
  <si>
    <t>338545</t>
  </si>
  <si>
    <t>Áras RÓnÁin Nursing Home, Arus Ronain, Inishmore</t>
  </si>
  <si>
    <t>959481</t>
  </si>
  <si>
    <t>Âras Deirbhle Community Nursing Unit, Belmullet Community Hospital, Belmullet</t>
  </si>
  <si>
    <t>716916</t>
  </si>
  <si>
    <t>St. Fionnan's Community Nursing Unit, The Points, Achill Sound</t>
  </si>
  <si>
    <t>046280</t>
  </si>
  <si>
    <t>St Brendan's Community Nursing Unit, Lake Road, Loughrea</t>
  </si>
  <si>
    <t>435435</t>
  </si>
  <si>
    <t>Aras Mathair Pol Community Nursing Unit, Knockroe, Castlerea</t>
  </si>
  <si>
    <t>936192</t>
  </si>
  <si>
    <t>An Coillín, Westport Road, Castlebar</t>
  </si>
  <si>
    <t>083155</t>
  </si>
  <si>
    <t>Aras Mhuire Community Nursing Unit, Dublin Road, Tuam</t>
  </si>
  <si>
    <t>716374</t>
  </si>
  <si>
    <t>Galway University Hospital - Merlin Park, Merlin Park, Galway</t>
  </si>
  <si>
    <t>244150</t>
  </si>
  <si>
    <t>Plunkett Community Nursing Unit, Elphin Street, Boyle</t>
  </si>
  <si>
    <t>536798</t>
  </si>
  <si>
    <t>Sacred Heart Hospital Roscommon, Golf Links Road, Roscommon</t>
  </si>
  <si>
    <t>Clifden District Hospital, Hospital Road, Clifden, Co. Galway</t>
  </si>
  <si>
    <t>Community-HSE</t>
  </si>
  <si>
    <t>552774</t>
  </si>
  <si>
    <t>Âras Mhic Dara Community Nursing Unit, Aras Mhic Dara, Carraroe South, Carraroe</t>
  </si>
  <si>
    <t>853420</t>
  </si>
  <si>
    <t>Marian House Alzheimer Unit, Ballindell East, Ballindine</t>
  </si>
  <si>
    <t>816012</t>
  </si>
  <si>
    <t>St Anne's Community Nursing Unit, Westport Road, Clifden</t>
  </si>
  <si>
    <t>Swinford District Hospital, Dublin Road, Swinford</t>
  </si>
  <si>
    <t>208329</t>
  </si>
  <si>
    <t>Saint Joseph's District Hospital, Mercy Road, Ballina, Co. Mayo</t>
  </si>
  <si>
    <t>451596</t>
  </si>
  <si>
    <t>St. Augustine's Community Nursing Unit, Cathedral Road, Ballina</t>
  </si>
  <si>
    <t>402024</t>
  </si>
  <si>
    <t>The Mac Bride Community Nursing Unit, Saint Mary's Crescent, Westport</t>
  </si>
  <si>
    <t>266091</t>
  </si>
  <si>
    <t>Teach Aisling, Teach Aisling, Wesport Road, Castlebar</t>
  </si>
  <si>
    <t>289427</t>
  </si>
  <si>
    <t>St. Camillus' Community Hospital, Shelbourne Road, Limerick</t>
  </si>
  <si>
    <t>LK</t>
  </si>
  <si>
    <t>CHO3</t>
  </si>
  <si>
    <t>304830</t>
  </si>
  <si>
    <t>Regina House Community Nursing Unit, Regina House, Cooraclare Road, Kilrush</t>
  </si>
  <si>
    <t>169514</t>
  </si>
  <si>
    <t>New Strand House, New Strand House, Ennis Road</t>
  </si>
  <si>
    <t>012742</t>
  </si>
  <si>
    <t>Ivernia House, Skagh, Croom</t>
  </si>
  <si>
    <t>173061</t>
  </si>
  <si>
    <t>Ferndale Community Residence, Saint Nessan's Road, Dooradoyle</t>
  </si>
  <si>
    <t>716671</t>
  </si>
  <si>
    <t>Hospital of the Assumption Thurles, Castlemeadows, Thurles</t>
  </si>
  <si>
    <t>Tipperary North</t>
  </si>
  <si>
    <t>Tipperary</t>
  </si>
  <si>
    <t>367743</t>
  </si>
  <si>
    <t>Dean Maxwell Community Nursing Unit, Roscrea</t>
  </si>
  <si>
    <t>315560</t>
  </si>
  <si>
    <t>Ennistymon Community Nursing Unit, Dough, Ennistymon</t>
  </si>
  <si>
    <t>052007</t>
  </si>
  <si>
    <t>Saint Camillus' Hospital, Tearmann Ward, Shelbourne Road</t>
  </si>
  <si>
    <t>947495</t>
  </si>
  <si>
    <t>St. Ita's Community Hospital, Newcastle West</t>
  </si>
  <si>
    <t>909493</t>
  </si>
  <si>
    <t>Raheen Community Nursing Unit, Tuamgraney</t>
  </si>
  <si>
    <t>352961</t>
  </si>
  <si>
    <t>St. Conlon's Community Nursing Unit, Church Road, Nenagh</t>
  </si>
  <si>
    <t>187198</t>
  </si>
  <si>
    <t>Eamonn O'Connell House, Gortboy, Newcastle West</t>
  </si>
  <si>
    <t>837130</t>
  </si>
  <si>
    <t>Cois Mhara, Cois Mara, Leagard, Miltown Malbay</t>
  </si>
  <si>
    <t>310282</t>
  </si>
  <si>
    <t>St. Joseph's Community Hospital Clare, Lifford Road, Ennis</t>
  </si>
  <si>
    <t>544670</t>
  </si>
  <si>
    <t>Orchard Lodge, Stewart Street, Kilrush</t>
  </si>
  <si>
    <t>663661</t>
  </si>
  <si>
    <t>Orchard Grove, Gort Road, Ennis</t>
  </si>
  <si>
    <t>272122</t>
  </si>
  <si>
    <t>Cappahard Lodge, Cappahard Lodge Nursing Home, Cappahard, Ennis</t>
  </si>
  <si>
    <t>571829</t>
  </si>
  <si>
    <t>Listowel Community Hospital, Convent Road, Listowel</t>
  </si>
  <si>
    <t>CHO4</t>
  </si>
  <si>
    <t>905310</t>
  </si>
  <si>
    <t>St Joseph's Unit,  Bantry General Hospital, Carrignagat, Bantry</t>
  </si>
  <si>
    <t>WC</t>
  </si>
  <si>
    <t>West Cork</t>
  </si>
  <si>
    <t>Cork</t>
  </si>
  <si>
    <t>046983</t>
  </si>
  <si>
    <t>Kenmare Community Hospital, Kenmare</t>
  </si>
  <si>
    <t>020785</t>
  </si>
  <si>
    <t>Saint. Catherine's, Killarden House, Killarden House Day Centre, Rathass, Tralee</t>
  </si>
  <si>
    <t>789521</t>
  </si>
  <si>
    <t>Gougane Barra House, Gougane Barra House, Western Road</t>
  </si>
  <si>
    <t>NorthSouth Lee</t>
  </si>
  <si>
    <t>843728</t>
  </si>
  <si>
    <t>Killarney Community Hospitals (Fuschia,  Hawthorn and Heather Wards), Saint Margaret's Road, Killarney</t>
  </si>
  <si>
    <t>Grove House, St. Mary's Health Campus, Gurranabraher Cork City</t>
  </si>
  <si>
    <t>840437</t>
  </si>
  <si>
    <t>Dunamanway Community Hospital (St. Anthony's), Ballyhalwick, Dunmanway</t>
  </si>
  <si>
    <t>457062</t>
  </si>
  <si>
    <t>Castletownbere Community Hospital (St. Joseph's), Derrymihan West, Castletownbere</t>
  </si>
  <si>
    <t>Writer's Grove, Listowel District Hospital, Listowel, Co. Kerry</t>
  </si>
  <si>
    <t>426297</t>
  </si>
  <si>
    <t>Cherryfield House, Cherryfield House, Upper Lewis Road, Killarney</t>
  </si>
  <si>
    <t>516127</t>
  </si>
  <si>
    <t>Teach an Churaim, Teach An Churaim, Rathmore</t>
  </si>
  <si>
    <t>673066</t>
  </si>
  <si>
    <t>University Hospital Kerry, Sliabh Mis Mental Health Admission Unit, Tralee</t>
  </si>
  <si>
    <t>371696</t>
  </si>
  <si>
    <t>Tralee Community Nursing Unit, Killerisk, Tralee</t>
  </si>
  <si>
    <t>440019</t>
  </si>
  <si>
    <t>Heather House Community Nursing Unit,  Saint Mary's Health Campus, Gurranebraher, Cork</t>
  </si>
  <si>
    <t>776552</t>
  </si>
  <si>
    <t>Kanturk Community Hospital, Hospital Hill, Kanturk</t>
  </si>
  <si>
    <t>386591</t>
  </si>
  <si>
    <t>Caherciveen Community Hospital, Saint Anne's Hospital, Valentia Road, Caherciveen</t>
  </si>
  <si>
    <t>944654</t>
  </si>
  <si>
    <t>St Finbarr's Hospital, Saint. Catherine's Ward, Douglas Road</t>
  </si>
  <si>
    <t>120508</t>
  </si>
  <si>
    <t>Carraig Mór Centre, An Charraig Mhór, Shanakiel, Sundays Well</t>
  </si>
  <si>
    <t>679723</t>
  </si>
  <si>
    <t>Macroom Community Hospital, Macroom</t>
  </si>
  <si>
    <t>835600</t>
  </si>
  <si>
    <t>Clonakilty Community Hospital and Long Stay Unit (Mount Carmel Home and Hospital), Convent Road, Clonakilty</t>
  </si>
  <si>
    <t>471914</t>
  </si>
  <si>
    <t>Midleton Community Hospital and Long Stay Unit (Our Lady of Lourdes), The Green, Midleton</t>
  </si>
  <si>
    <t>303147</t>
  </si>
  <si>
    <t>Skibbereen Community Hospital (St. Anne's), Skibbereen Day Care Centre, Coolnagurrane, Skibbereen</t>
  </si>
  <si>
    <t>St Coleman's House, Macroom, Cork, P12PY60</t>
  </si>
  <si>
    <t>263373</t>
  </si>
  <si>
    <t>Glenmalure House, Glenmalure House, Blackrock Road</t>
  </si>
  <si>
    <t>Fermoy Community Hospital, Saint Patrick's Community Hospital, Courthouse Road, Fermoy</t>
  </si>
  <si>
    <t>143132</t>
  </si>
  <si>
    <t>Owenacurra Centre, The Green, Midleton</t>
  </si>
  <si>
    <t>797540</t>
  </si>
  <si>
    <t>Mount Alvernia Hospital, Newberry, Mallow</t>
  </si>
  <si>
    <t>583075</t>
  </si>
  <si>
    <t>Deer Lodge, Saint Margaret's Road, Killarney</t>
  </si>
  <si>
    <t>540283</t>
  </si>
  <si>
    <t>Bandon Community Hospital, Hospital Lane, Cloughmacsimon, Bandon</t>
  </si>
  <si>
    <t>547824</t>
  </si>
  <si>
    <t>Kinsale Community Hospital, Rath Beg, Kinsale</t>
  </si>
  <si>
    <t>799575</t>
  </si>
  <si>
    <t>Farranlea Community Nursing Unit, Farranlea Road, Cork</t>
  </si>
  <si>
    <t>St. Joseph's Unit, Bantry General Hospital, Bantry, Co. Cork</t>
  </si>
  <si>
    <t>068039</t>
  </si>
  <si>
    <t>Cois Abhainn Residential Centre, Greencloyne, Youghal</t>
  </si>
  <si>
    <t>Garnish House, Western Road, Cork</t>
  </si>
  <si>
    <t>380346</t>
  </si>
  <si>
    <t>Eist Linn, Child and Adolescent In-patient Unit, Bessboro, Blackrock</t>
  </si>
  <si>
    <t>797892</t>
  </si>
  <si>
    <t>Youghal Community Hospital, Upper Cork Hill, Youghal</t>
  </si>
  <si>
    <t>562582</t>
  </si>
  <si>
    <t>St. Joseph's Community Hospital Cork, Inchileigh, Millstreet</t>
  </si>
  <si>
    <t>309385</t>
  </si>
  <si>
    <t>Schull Community Hospital (St. Gabriel's), Colla Road, Schull</t>
  </si>
  <si>
    <t xml:space="preserve">Are Realt &amp; Centre for Mental Health Care &amp; Recovery,  Bantry General Hospital, Bantry, Co. Cork </t>
  </si>
  <si>
    <t>309828</t>
  </si>
  <si>
    <t>Hse St Raphaels - Magniers Hill Youghal, Magniers Hill, Youghal, Cork</t>
  </si>
  <si>
    <t>West Kerry Community Hospital, Mail Road, Dingle, Co Kerry, V92 PF65</t>
  </si>
  <si>
    <t>975559</t>
  </si>
  <si>
    <t>Dingle Community Hospital (St. Elizabeths), Farran, Dingle</t>
  </si>
  <si>
    <t>746074</t>
  </si>
  <si>
    <t>Abbeygale House, Farnogue Residential Healthcare Unit, Old Hospital Road, Wexford</t>
  </si>
  <si>
    <t>CHO5</t>
  </si>
  <si>
    <t>952086</t>
  </si>
  <si>
    <t>Mount Sion, Murgasty Road</t>
  </si>
  <si>
    <t>604039</t>
  </si>
  <si>
    <t>Ard na Deise, Ard Na Ndeise, Cleaboy Road</t>
  </si>
  <si>
    <t>767444</t>
  </si>
  <si>
    <t>Springmount House, Springmount, Dungarvan</t>
  </si>
  <si>
    <t>118819</t>
  </si>
  <si>
    <t>Beechwood Lodge, 65 Beechwood Drive</t>
  </si>
  <si>
    <t>Carlow</t>
  </si>
  <si>
    <t>888330</t>
  </si>
  <si>
    <t>Gorey District Hospital, Gorey</t>
  </si>
  <si>
    <t>840635</t>
  </si>
  <si>
    <t>Carlow District Hospital, Carlow Health Services Complex, Athy Road, Carlow</t>
  </si>
  <si>
    <t>204512</t>
  </si>
  <si>
    <t>Summerhill House, Summerhill, Enniscorthy</t>
  </si>
  <si>
    <t>065779</t>
  </si>
  <si>
    <t>Saint Dympna's Hospital, Kelvin Court, Athy Road</t>
  </si>
  <si>
    <t>847993</t>
  </si>
  <si>
    <t>Castlecomer District Hospital, Donaguile, Castlecomer</t>
  </si>
  <si>
    <t>Kilkenny</t>
  </si>
  <si>
    <t>581934</t>
  </si>
  <si>
    <t>Birchwood, Ballybogan Lower, Castlebridge</t>
  </si>
  <si>
    <t>144757</t>
  </si>
  <si>
    <t>Re Nua, Lower Green, Cashel</t>
  </si>
  <si>
    <t>613475</t>
  </si>
  <si>
    <t>Waterford Residential Care Centre, St. Patrick's Hospital Waterford, Front Block, John's Hill</t>
  </si>
  <si>
    <t>825625</t>
  </si>
  <si>
    <t>Rivendell, Kitestown Cross, Crossabeg</t>
  </si>
  <si>
    <t>449043</t>
  </si>
  <si>
    <t>Cois Cuain, Kilrane, Wexford</t>
  </si>
  <si>
    <t>990385</t>
  </si>
  <si>
    <t>Teach Saoirse, Killnamanagh, Oulart</t>
  </si>
  <si>
    <t>455037</t>
  </si>
  <si>
    <t>Cluain Arann Welfare Home &amp; Community Nursing Unit, Carronreddy, Tipperary</t>
  </si>
  <si>
    <t>252490</t>
  </si>
  <si>
    <t>Sacred Heart Hospital Carlow, Old Dublin Road, Carlow</t>
  </si>
  <si>
    <t>944616</t>
  </si>
  <si>
    <t>Elm Park Drive, 75 Elm Park Drive, Rathnapish</t>
  </si>
  <si>
    <t>744209</t>
  </si>
  <si>
    <t>Saint Teresa's Hospital, Mountanglesby, Clogheen, Co. Tipperary</t>
  </si>
  <si>
    <t>025223</t>
  </si>
  <si>
    <t>Sacred Heart Hostel, Old Dublin Road</t>
  </si>
  <si>
    <t>St. Johns Enniscorthy, Munster Hill, Enniscorthy, Co. Wexford</t>
  </si>
  <si>
    <t>Geriatric-HSE</t>
  </si>
  <si>
    <t>316116</t>
  </si>
  <si>
    <t>St. Columba's Hospital Kilkenny, Thomastown</t>
  </si>
  <si>
    <t>717821</t>
  </si>
  <si>
    <t>Lorica Our Lady's Hospital, William Street, Cashel</t>
  </si>
  <si>
    <t>141091</t>
  </si>
  <si>
    <t>Greenbanks Crisis House, Athy Road</t>
  </si>
  <si>
    <t>584126</t>
  </si>
  <si>
    <t>Parklodge Hostel, Bestfield</t>
  </si>
  <si>
    <t>Saint Otteran's Hospital, Saint Aidan's Ward, John's Hill</t>
  </si>
  <si>
    <t>912509</t>
  </si>
  <si>
    <t>Farnogue Residential Healthcare Unit, Selskar House, Old Hospital Road</t>
  </si>
  <si>
    <t>Cashel Residential, Co. Tipperary</t>
  </si>
  <si>
    <t>Millview Residential Unit, St John’s Hospital Campus, Enniscorthy, Wexford Mental Health, Co. Wexford</t>
  </si>
  <si>
    <t>160894</t>
  </si>
  <si>
    <t>University Hospital Waterford, Department of Psychiatry, Dunmore Road</t>
  </si>
  <si>
    <t>861920</t>
  </si>
  <si>
    <t>Florence House, HSE WRIDS, Florence House, Daphne View</t>
  </si>
  <si>
    <t>645643</t>
  </si>
  <si>
    <t>Saint Luke's Hospital Campus, Garryshane, Western Road, Clonmel</t>
  </si>
  <si>
    <t>241456</t>
  </si>
  <si>
    <t>Altamount, Altamount House, Lacken Lane, Dublin Road</t>
  </si>
  <si>
    <t>133829</t>
  </si>
  <si>
    <t>Dawn House, Belvedere Road</t>
  </si>
  <si>
    <t>646350</t>
  </si>
  <si>
    <t>Haywood Lodge, Heywood Road, Clonmel</t>
  </si>
  <si>
    <t>885018</t>
  </si>
  <si>
    <t>New Houghton Hospital, Hospital Road, New Ross</t>
  </si>
  <si>
    <t>893662</t>
  </si>
  <si>
    <t>Radharc Nua, Charlesfort, Ferns</t>
  </si>
  <si>
    <t>653099</t>
  </si>
  <si>
    <t>Caomhnu, Cáomh Nua, Kilcreene Hospital</t>
  </si>
  <si>
    <t>047409</t>
  </si>
  <si>
    <t>Saint Canice’s Hospital, Saint Gabriel’s Ward, Dublin Road</t>
  </si>
  <si>
    <t>Croi an Tobair, Co. Wexford</t>
  </si>
  <si>
    <t>Tus Nua, Co. Wexford</t>
  </si>
  <si>
    <t>072340</t>
  </si>
  <si>
    <t>Leeside, Tullamaine, Callan</t>
  </si>
  <si>
    <t>Courtview/Mountgomery, Mental Health, Co. Carlow</t>
  </si>
  <si>
    <t>341057</t>
  </si>
  <si>
    <t xml:space="preserve">Havenview St. Johns Campus Enniscorthy </t>
  </si>
  <si>
    <t>917986</t>
  </si>
  <si>
    <t>Damien House Services Cairde Go Deo, St Luke'S Hospital Campus, Clonmel</t>
  </si>
  <si>
    <t>An Tearmann, St Johns Campus, Enniscorthy, Co. Wexford</t>
  </si>
  <si>
    <t>257181</t>
  </si>
  <si>
    <t>Lismore, Lismore, Sion Road</t>
  </si>
  <si>
    <t>Department of Pyschiatry, St Lukes Hospital, Kilkenny</t>
  </si>
  <si>
    <t>535371</t>
  </si>
  <si>
    <t>Saint Senan's, 58 Westlands</t>
  </si>
  <si>
    <t>447445</t>
  </si>
  <si>
    <t>Kincora, Kincora, Sion Road</t>
  </si>
  <si>
    <t>002019</t>
  </si>
  <si>
    <t>Alcantra, Alcantra, Freshford Road</t>
  </si>
  <si>
    <t xml:space="preserve">Community Homes, Waterford </t>
  </si>
  <si>
    <t>Saint Otteran's Hospital, Grangemore Ward, John's Hill</t>
  </si>
  <si>
    <t>637099</t>
  </si>
  <si>
    <t>Ardamine, Ardamine House Hotel, Ardamine</t>
  </si>
  <si>
    <t>947167</t>
  </si>
  <si>
    <t>56 Westlands</t>
  </si>
  <si>
    <t>635026</t>
  </si>
  <si>
    <t>Saint Luke's Hospital Campus, Glenville, Western Road, Clonmel</t>
  </si>
  <si>
    <t>535340</t>
  </si>
  <si>
    <t>Hawthorns, Stillorgan Grove, Stillorgan, Co. Dublin</t>
  </si>
  <si>
    <t>Dun Laoghaire</t>
  </si>
  <si>
    <t>Dublin</t>
  </si>
  <si>
    <t>CHO6</t>
  </si>
  <si>
    <t>563428</t>
  </si>
  <si>
    <t>Newcastle Hospital, Avonmore &amp; Glencree Units, Killadreenan, Newtownmountkennedy</t>
  </si>
  <si>
    <t>CCA10</t>
  </si>
  <si>
    <t>Wicklow</t>
  </si>
  <si>
    <t>253367</t>
  </si>
  <si>
    <t>St Colman's Residential Care Centre, Ballygannon, Rathdrum</t>
  </si>
  <si>
    <t>Cois Ceim, Vergemount Mental Health Facility, Clonskeagh Hospital, Clonskeagh, Dublin 6</t>
  </si>
  <si>
    <t>685854</t>
  </si>
  <si>
    <t>Clonskeagh Community Nursing Unit, Clonskeagh Road, Dublin 6</t>
  </si>
  <si>
    <t>420189</t>
  </si>
  <si>
    <t>Clonskeagh Hospital, Le Brun House &amp; Whitethorn House, Vergemount Mental Health Facility, Clonskeagh Road, Dublin 6</t>
  </si>
  <si>
    <t>519197</t>
  </si>
  <si>
    <t>Dalkey Community Unit for Older Persons, Civic Offices, Main Street, Bray</t>
  </si>
  <si>
    <t>117317</t>
  </si>
  <si>
    <t>Peamount Healthcare Older Persons Service Newcastle, Peamount Road, Newcastle</t>
  </si>
  <si>
    <t>CHO7</t>
  </si>
  <si>
    <t>302300</t>
  </si>
  <si>
    <t>Baltinglass District Hospital, Newtownsaunders, Baltinglass</t>
  </si>
  <si>
    <t>Kildare</t>
  </si>
  <si>
    <t>821856</t>
  </si>
  <si>
    <t>Bellvilla Community Nursing Unit, Bellvilla Community Unit, 129 South Circular Road, Dublin 8</t>
  </si>
  <si>
    <t>Dublin South Central</t>
  </si>
  <si>
    <t>140629</t>
  </si>
  <si>
    <t>Tymon North Community Unit, Tymon North Road, Tallaght, Dublin 24</t>
  </si>
  <si>
    <t>890876</t>
  </si>
  <si>
    <t>Maynooth Community Unit, Maynooth Community Unit, Leinster Street, Maynooth</t>
  </si>
  <si>
    <t>266268</t>
  </si>
  <si>
    <t>Cherry Orchard Hospital, Ballyfermot Road, Dublin 10</t>
  </si>
  <si>
    <t>Southside Intellectual Disability Service, 4 Newtown Grove, Maynooth, Co Kildare</t>
  </si>
  <si>
    <t>191164</t>
  </si>
  <si>
    <t>BoyneViewHouse(Part of DNE041), Boyne View House, Dublin Road, Drogheda</t>
  </si>
  <si>
    <t>CHO8</t>
  </si>
  <si>
    <t>468372</t>
  </si>
  <si>
    <t>Saint Mary's Hospital, Saint. Mary's Hostel, Dublin Road, Drogheda</t>
  </si>
  <si>
    <t>086484</t>
  </si>
  <si>
    <t>St. Joseph's Hospital Trim, Trim</t>
  </si>
  <si>
    <t>155364</t>
  </si>
  <si>
    <t>St Vincent's Care Centre Westmeath, Coosan Road, Athlone</t>
  </si>
  <si>
    <t>Westmeath</t>
  </si>
  <si>
    <t>061870</t>
  </si>
  <si>
    <t>Community Nursing Unit Abbeyleix, Ballinakill Road, Abbeyleix</t>
  </si>
  <si>
    <t>Laois</t>
  </si>
  <si>
    <t>359366</t>
  </si>
  <si>
    <t>St. Oliver Plunkett Hospital, Dublin Road, Dundalk</t>
  </si>
  <si>
    <t>753447</t>
  </si>
  <si>
    <t>St. Brigid's Hospital, Shaen, Shaen, The Heath, Portlaoise</t>
  </si>
  <si>
    <t>110042</t>
  </si>
  <si>
    <t>Saint Brigid's Hospital, Saint Ita's Ward, Kells Road, Ardee</t>
  </si>
  <si>
    <t>Louth Disability Services, Mount Hamilton, Carrickmacross Rd, Dundalk, Co. Louth</t>
  </si>
  <si>
    <t>057545</t>
  </si>
  <si>
    <t>Birr Community Nursing Unit, Sandymount, Birr</t>
  </si>
  <si>
    <t>Offaly</t>
  </si>
  <si>
    <t>447780</t>
  </si>
  <si>
    <t>Riada House Community Unit, Arden Road, Tullamore</t>
  </si>
  <si>
    <t>316239</t>
  </si>
  <si>
    <t>Beaufort House, Athboy Road, Navan</t>
  </si>
  <si>
    <t>447872</t>
  </si>
  <si>
    <t>St. Vincent's Laois, Irishtown, Mountmellick, Co. Laois</t>
  </si>
  <si>
    <t>Geriatric &amp; Rehab-HSE</t>
  </si>
  <si>
    <t>Meath Disability Service, HSE Offices, Beechmount Homepark, Navan, Co. Meath</t>
  </si>
  <si>
    <t>181332</t>
  </si>
  <si>
    <t>St. Joseph's Hospital Ardee, Ardee</t>
  </si>
  <si>
    <t>937694</t>
  </si>
  <si>
    <t>St. Joseph's Care Centre Longford, Dublin Road, Longford</t>
  </si>
  <si>
    <t>Longford</t>
  </si>
  <si>
    <t>861760</t>
  </si>
  <si>
    <t>Cluain Lir Community Nursing Unit, Cluain Lir Care Centre, Longford Road, Mullingar</t>
  </si>
  <si>
    <t>043371</t>
  </si>
  <si>
    <t>Edenderry Community Nursing Unit, Saint Mary's Street, Edenderry</t>
  </si>
  <si>
    <t>393223</t>
  </si>
  <si>
    <t>St Clare's Nursing Home, 502 Griffith Avenue, Dublin 11</t>
  </si>
  <si>
    <t>CHO9</t>
  </si>
  <si>
    <t>261706</t>
  </si>
  <si>
    <t>Clarehaven NH (Part of DNE040) Seanchara Community Unit, Saint Canice's Road, Seanchara Community Unit, Saint Canice's Road, Dublin 11</t>
  </si>
  <si>
    <t>718668</t>
  </si>
  <si>
    <t>Lusk Community Unit, Lusk Community Home, Station Road, Lusk</t>
  </si>
  <si>
    <t>CCA8</t>
  </si>
  <si>
    <t>105925</t>
  </si>
  <si>
    <t>Navan Road Community Unit Cuan Ros Community Unit, The Navan Road Community Unit, Navan Road, Dublin 7</t>
  </si>
  <si>
    <t>419992</t>
  </si>
  <si>
    <t>St. Mary's Hospital Chapelizod/Phoenix, Acres Road, Phoenix Park, Dublin 20</t>
  </si>
  <si>
    <t>290799</t>
  </si>
  <si>
    <t>Saint Ita’s Hospital, Saint Joseph’s Intellectual Disability Services, Portrane Demesne, Portrane</t>
  </si>
  <si>
    <t>639352</t>
  </si>
  <si>
    <t>St Anne's - Naomh Áine's, Ballyboes, Falcarragh</t>
  </si>
  <si>
    <t>Non-HSE</t>
  </si>
  <si>
    <t>Disability-Private</t>
  </si>
  <si>
    <t>644301</t>
  </si>
  <si>
    <t>Donagh House (with Ros na Ri as a unit under this Designated Centre), Tiernaneill, Monaghan</t>
  </si>
  <si>
    <t>353142</t>
  </si>
  <si>
    <t>Lough Erril Private Nursing Home, Shoalmore, Mohill</t>
  </si>
  <si>
    <t>Nursing Home-Private</t>
  </si>
  <si>
    <t>963426</t>
  </si>
  <si>
    <t>Killygowan Respite Centre, Killygowan, Farnham</t>
  </si>
  <si>
    <t>804620</t>
  </si>
  <si>
    <t>Fairlawn's Nursing Home, Fairlawns, Cavan Road, Bailieborough</t>
  </si>
  <si>
    <t>768427</t>
  </si>
  <si>
    <t>Sliabh Glas Community Group Home, Carnamuggagh Upper, Mountain Top, Letterkenny</t>
  </si>
  <si>
    <t>129921</t>
  </si>
  <si>
    <t>Oak View Nursing Home, The Commons, Belturbet</t>
  </si>
  <si>
    <t>595740</t>
  </si>
  <si>
    <t>Corlurgan Community Home, Corlurgan</t>
  </si>
  <si>
    <t>421032</t>
  </si>
  <si>
    <t>St Martin's House Residential &amp; Respite, Falcarragh</t>
  </si>
  <si>
    <t>165165</t>
  </si>
  <si>
    <t>St. Joseph's Nursing Home Cavan, Lurgan Glebe, Virginia</t>
  </si>
  <si>
    <t>172712</t>
  </si>
  <si>
    <t>The Arches, No 2 Mullinary Road, Carrackmacross</t>
  </si>
  <si>
    <t>593982</t>
  </si>
  <si>
    <t>Millbrook, Milltown</t>
  </si>
  <si>
    <t>236650</t>
  </si>
  <si>
    <t>Nazareth House Nursing Home Sligo, Church Hill, Sligo</t>
  </si>
  <si>
    <t>363998</t>
  </si>
  <si>
    <t>Moville Residential Group Home, Clarkes Place, Fosters Terrace, Moville</t>
  </si>
  <si>
    <t>629292</t>
  </si>
  <si>
    <t>Nazareth House Nursing Home Donegal, Figary, Fahan</t>
  </si>
  <si>
    <t>975986</t>
  </si>
  <si>
    <t>Mullinahinch House Nursing Home, Mullinahinch, Monaghan</t>
  </si>
  <si>
    <t>010175</t>
  </si>
  <si>
    <t>Fernview Community House (with Cluain Mhuire as a unit under this centre), Billis, Glaslough</t>
  </si>
  <si>
    <t>764184</t>
  </si>
  <si>
    <t>Ballymote Community Nursing Unit, Carrownanty, Ballymote</t>
  </si>
  <si>
    <t>770390</t>
  </si>
  <si>
    <t>Ballytrim House, Castlegrove Estate, Raphoe</t>
  </si>
  <si>
    <t>Lakehouse Nursing Home, Portnablagh, Dunfanaghy, Co. Donegal</t>
  </si>
  <si>
    <t>587844</t>
  </si>
  <si>
    <t>Manderely Lodge, Cathedral Road</t>
  </si>
  <si>
    <t>Learning Disability</t>
  </si>
  <si>
    <t>332291</t>
  </si>
  <si>
    <t>Rushmore Nursing Home, Shangort, Knocknacarra, Galway</t>
  </si>
  <si>
    <t>984049</t>
  </si>
  <si>
    <t>Corrandulla Residential Nursing Home, Corrandulla</t>
  </si>
  <si>
    <t xml:space="preserve">Clarinbridge Nursing Home, Clarinbridge Care Centre, Ballygarriff, Craughwell, Co. Galway </t>
  </si>
  <si>
    <t>157986</t>
  </si>
  <si>
    <t>Hollymount Private Nursing and Retirement Home, Kilrush, Hollymount</t>
  </si>
  <si>
    <t>463438</t>
  </si>
  <si>
    <t>The Birches, Centre 2 - Aras Attracta, HSE West, Park Road</t>
  </si>
  <si>
    <t>Mixed Care</t>
  </si>
  <si>
    <t xml:space="preserve">Maryfield Nursing Home, Farnablake, Athenry, Co. Galway, H65 DD54 </t>
  </si>
  <si>
    <t>790657</t>
  </si>
  <si>
    <t>Portumna Retirement Village, Saint Brendans Road, Portumna</t>
  </si>
  <si>
    <t>485072</t>
  </si>
  <si>
    <t>Sancta Maria Nursing Home Cratloe, Brickhill East, Cratloe</t>
  </si>
  <si>
    <t>629117</t>
  </si>
  <si>
    <t>Kilrush Nursing Home, Mowlam Healthcare, Riverwood, Kilrush</t>
  </si>
  <si>
    <t>362298</t>
  </si>
  <si>
    <t>Teach Saoirse, Joe Daly Road, Nenagh</t>
  </si>
  <si>
    <t>Other Disability</t>
  </si>
  <si>
    <t>805146</t>
  </si>
  <si>
    <t>Beech Lodge Care Facility, Kilmallock Road, Bruree</t>
  </si>
  <si>
    <t>436760</t>
  </si>
  <si>
    <t>Carrigoran House Nursing Home, Carrigoran, Newmarket-on-fergus</t>
  </si>
  <si>
    <t>161600</t>
  </si>
  <si>
    <t>St. Domnic Savio Nursing Home, Cahilly, Liscannor</t>
  </si>
  <si>
    <t>015064</t>
  </si>
  <si>
    <t>Lake's Nursing Home - Killaloe, Hill Road, Killaloe</t>
  </si>
  <si>
    <t>Community Residential Service Limerick - Group A-J, Community Residential Services, Limerick, St. Vincent's Centre, Lisnagry</t>
  </si>
  <si>
    <t>008318</t>
  </si>
  <si>
    <t>Adare &amp; District Nursing Home, Croagh</t>
  </si>
  <si>
    <t>759708</t>
  </si>
  <si>
    <t>Nenagh Manor Nursing Home, Yewston, Nenagh</t>
  </si>
  <si>
    <t>178189</t>
  </si>
  <si>
    <t>Boc Woodlands, Tulla Road, Ennis, Clare</t>
  </si>
  <si>
    <t>St. Anne's Centre, Daughters of Charity, Disability Support Services, Sean Ross Abbey, Tipperary</t>
  </si>
  <si>
    <t>334523</t>
  </si>
  <si>
    <t>St. Catherine's Nursing Home, Bothar BuÍ, Newcastle West</t>
  </si>
  <si>
    <t>167404</t>
  </si>
  <si>
    <t>The Park Nursing Home (Mowlam Healthcare), Plassey Park Road, Castletroy, Limerick</t>
  </si>
  <si>
    <t>504957</t>
  </si>
  <si>
    <t>Ennis Nursing Home (Mowlam Healthcare), PÁirc Na Coille, Showgrounds Road, Ennis</t>
  </si>
  <si>
    <t>565033</t>
  </si>
  <si>
    <t>Drombanna, RehabCare, Longs Development, Drombana</t>
  </si>
  <si>
    <t>075105</t>
  </si>
  <si>
    <t>West County Cork 6, COPE Foundation, Dan Corkery Place, Macroom</t>
  </si>
  <si>
    <t>747477</t>
  </si>
  <si>
    <t>Cork City North 23, Avondale, 47 Murmount Circle</t>
  </si>
  <si>
    <t>758046</t>
  </si>
  <si>
    <t>Cobh Community Hospital, Aileen Terrace, Cobh</t>
  </si>
  <si>
    <t>628431</t>
  </si>
  <si>
    <t>Kenmare Nursing Home 'Tir na nOg', TÍr Na NÓg, Killaha East, Kenmare</t>
  </si>
  <si>
    <t>853932</t>
  </si>
  <si>
    <t>Bridhaven Nursing Home, Spa Glen, Mallow</t>
  </si>
  <si>
    <t>969930</t>
  </si>
  <si>
    <t>Araglen House Nursing Home, Loumanagh South, Boherbue</t>
  </si>
  <si>
    <t>310336</t>
  </si>
  <si>
    <t>Cope Glasheen Bays, Sandymount Avenue, Glasheen, Cork</t>
  </si>
  <si>
    <t>821702</t>
  </si>
  <si>
    <t>Strawhall Nursing Home, Strawhall, Fermoy</t>
  </si>
  <si>
    <t>720791</t>
  </si>
  <si>
    <t>Cork City South 7, Bealtaine, Church Road</t>
  </si>
  <si>
    <t>660745</t>
  </si>
  <si>
    <t>Cork City South 4, 28 Riverview Estate, Glasheen</t>
  </si>
  <si>
    <t>406404</t>
  </si>
  <si>
    <t>West County Cork 2, Cope Foundation, Teach Cairde, Scartagh</t>
  </si>
  <si>
    <t>Glasheen Residential, Cope Foundation, Sandymount Drive, Glasheen, Cork</t>
  </si>
  <si>
    <t>465951</t>
  </si>
  <si>
    <t>Cork City South 2, Teach Mor and Teach Beag, Sandymount Avenue, Glasheen</t>
  </si>
  <si>
    <t>147413</t>
  </si>
  <si>
    <t>Cork City South 5, Apartment 1d, Rossbarra, Deerpark</t>
  </si>
  <si>
    <t>604213</t>
  </si>
  <si>
    <t>Cheshire Home - Kerry , St Margaret's Road, Killarney</t>
  </si>
  <si>
    <t>423043</t>
  </si>
  <si>
    <t>Marymount University Hospital &amp; Hospice, Curraheen, Carrigrohane</t>
  </si>
  <si>
    <t>485737</t>
  </si>
  <si>
    <t>St. Martha’s Nursing Home Cork, Love Lane, Charleville</t>
  </si>
  <si>
    <t>590745</t>
  </si>
  <si>
    <t>St. Joseph's Hos. Bon Secour, Mount Desert, Lee Road, Cork</t>
  </si>
  <si>
    <t>483078</t>
  </si>
  <si>
    <t>Cork City North 17, Mayfield Park, House 2 &amp; 3, Le Cheile, Springfield Road</t>
  </si>
  <si>
    <t>578330</t>
  </si>
  <si>
    <t>Tigh an Oileain, Farranreagh, Valentia Island</t>
  </si>
  <si>
    <t>952703</t>
  </si>
  <si>
    <t>Cope Qds Hub, Vicars Road, Togher, Cork</t>
  </si>
  <si>
    <t>966960</t>
  </si>
  <si>
    <t>Cork City North 8, Ashville, Bonnington, Montenotte</t>
  </si>
  <si>
    <t>CCN7 Hollyhill Cope Foundation, Hollyhill, Cork City</t>
  </si>
  <si>
    <t>520384</t>
  </si>
  <si>
    <t>Cork City South 3, Rossbarra, Deerpark, Friars Walk</t>
  </si>
  <si>
    <t>014272</t>
  </si>
  <si>
    <t>Bellevue Cork, Benlevi, Fidane North, Mallow</t>
  </si>
  <si>
    <t>602202</t>
  </si>
  <si>
    <t>Cope Skibbereen, Mill Road, Skibbereen</t>
  </si>
  <si>
    <t>162317</t>
  </si>
  <si>
    <t>Nazareth House Cork, Dromore, Dromahane</t>
  </si>
  <si>
    <t>186269</t>
  </si>
  <si>
    <t>Bushmount Nursing Home, Bushmount, Clonakilty</t>
  </si>
  <si>
    <t>985671</t>
  </si>
  <si>
    <t>Cork City North 18, Ard Na Gaoithe, Kilmore Drive, Hollyhill</t>
  </si>
  <si>
    <t>292861</t>
  </si>
  <si>
    <t>St. Luke's Nursing Home Cork, Castle Road, Blackrock, Cork</t>
  </si>
  <si>
    <t>236940</t>
  </si>
  <si>
    <t>Norwood Grange Nursing Home, Ballynora, Waterfall</t>
  </si>
  <si>
    <t>864198</t>
  </si>
  <si>
    <t>CareChoice Clonakilty, Golden Meadows, Clogheen, Clonakilty</t>
  </si>
  <si>
    <t>Cope Foundation Ard Na Gaoithe Hollyhill Houses 5.6.7, Cope Foundation, Kilmore Heights, Hollyhill, Knocknaheeney</t>
  </si>
  <si>
    <t>878973</t>
  </si>
  <si>
    <t>Cope Ard Dara, Bonnington, Montenotte</t>
  </si>
  <si>
    <t>271361</t>
  </si>
  <si>
    <t>Cork City North 1, 33 &amp; 35 Silverheights Drive, Mayfield</t>
  </si>
  <si>
    <t>416731</t>
  </si>
  <si>
    <t>Lime Lodge Residential Service, RehabCare, Droumleigh South, Bantry</t>
  </si>
  <si>
    <t>409023</t>
  </si>
  <si>
    <t>Brookfield Care Centre, Leamlara</t>
  </si>
  <si>
    <t>465531</t>
  </si>
  <si>
    <t>Cork City South 6, 27 Wilton Court, Wilton</t>
  </si>
  <si>
    <t>549545</t>
  </si>
  <si>
    <t>Cork City North 12, 17 Murmount Avenue, Montenotte</t>
  </si>
  <si>
    <t>481081</t>
  </si>
  <si>
    <t>White Lodge Accommodation Service, Coolbaun, Brennan's Glen, Kilcummin</t>
  </si>
  <si>
    <t>219561</t>
  </si>
  <si>
    <t>Glebe Lodge, Kilbannivane, Castleisland</t>
  </si>
  <si>
    <t>523422</t>
  </si>
  <si>
    <t>Riverside Nursing Home Kerry, Milltown, Abbeydorney</t>
  </si>
  <si>
    <t>196251</t>
  </si>
  <si>
    <t>Listowel Accommodation Service, Belfield, Dooncaha, Tarbert</t>
  </si>
  <si>
    <t xml:space="preserve">Downview, 45 Downview, Farranlea Road, Cork </t>
  </si>
  <si>
    <t>559896</t>
  </si>
  <si>
    <t>Beaufort Campus Units Area 2 - St. John of God Kerry Services, St. John of God Kerry Services, St. Mary of the Angels, Beaufort</t>
  </si>
  <si>
    <t>150277</t>
  </si>
  <si>
    <t>Laccabeg Accommodation Service, Abbeydorney</t>
  </si>
  <si>
    <t>523101</t>
  </si>
  <si>
    <t>East County Cork 1, Broomfield West, Midleton</t>
  </si>
  <si>
    <t>834498</t>
  </si>
  <si>
    <t>Gortacoosh Accomodation Service, Gortacoosh, Glenflesk, Killarney</t>
  </si>
  <si>
    <t>436173</t>
  </si>
  <si>
    <t>Cork City North 5, Riverview, Middle Glanmire Road, Bonnington</t>
  </si>
  <si>
    <t>227405</t>
  </si>
  <si>
    <t>Kilcummin Accommodation Service, Gortnacarraige, Kilcummin, Killarney</t>
  </si>
  <si>
    <t>666419</t>
  </si>
  <si>
    <t>Boc St Patricks Upton Services, St Patricks Upton Services, Innishannon, Cork</t>
  </si>
  <si>
    <t>484365</t>
  </si>
  <si>
    <t>Tralee Accommodation Service, 23 Fortfield, Killerisk, Tralee</t>
  </si>
  <si>
    <t>596457</t>
  </si>
  <si>
    <t>St Vincent's Centre, St. Mary's Road</t>
  </si>
  <si>
    <t>708850</t>
  </si>
  <si>
    <t>Boulia Accommodation Service, Boolasallagh, Firies</t>
  </si>
  <si>
    <t>417769</t>
  </si>
  <si>
    <t>Beechwood Nursing Home Carlow, Rathvinden, Leighlinbridge</t>
  </si>
  <si>
    <t>264448</t>
  </si>
  <si>
    <t>Wygram Nursing Home, Davitt Road North, Wexford</t>
  </si>
  <si>
    <t>116006</t>
  </si>
  <si>
    <t>St Fiacc's House, Castlecomer Road, Graiguecullen, Carlow</t>
  </si>
  <si>
    <t>513652</t>
  </si>
  <si>
    <t>St Lazerian's House, Royal Oak Road, Muine Bheag</t>
  </si>
  <si>
    <t>058924</t>
  </si>
  <si>
    <t>Gowran Abbey Nursing Home, Abbeygrove, Gowran</t>
  </si>
  <si>
    <t>079691</t>
  </si>
  <si>
    <t>Carechoice Dungarvan, Tournore Meadows, The Burgery, Dungarvan</t>
  </si>
  <si>
    <t>934556</t>
  </si>
  <si>
    <t>Killure Bridge Nursing Home, Killure Bridge, Grantstown, Waterford</t>
  </si>
  <si>
    <t>456744</t>
  </si>
  <si>
    <t>Borris Lodge Nursing Home, Bog Lane, Borris</t>
  </si>
  <si>
    <t>365978</t>
  </si>
  <si>
    <t>Cumas New Ross, Butlersland Industrial Estate, New Ross</t>
  </si>
  <si>
    <t>978475</t>
  </si>
  <si>
    <t>St Joseph's Home Waterford, Little Sisters Of The Poor, Ferrybank, Waterford</t>
  </si>
  <si>
    <t>037394</t>
  </si>
  <si>
    <t>Oakfield Nursing &amp; Retirement Home, Ballinakill, Courtown</t>
  </si>
  <si>
    <t>536194</t>
  </si>
  <si>
    <t>Lawson House Nursing Home, Knockrathkyle, Glenbrien</t>
  </si>
  <si>
    <t>Loyola/Eden/Beechaven, Belfield, Enniscorthy, Co. Wexford</t>
  </si>
  <si>
    <t>444130</t>
  </si>
  <si>
    <t>Acorn Residential Services, Carriglea Cairde Services, Carriglea, Dungarvan</t>
  </si>
  <si>
    <t>752754</t>
  </si>
  <si>
    <t>Dungarvan Residential Services, Carriglea Cairde Services, Carriglea, Dungarvan</t>
  </si>
  <si>
    <t>685519</t>
  </si>
  <si>
    <t>Mooncoin Residential Care Centre, Pollrone Road, Mooncoin</t>
  </si>
  <si>
    <t>426907</t>
  </si>
  <si>
    <t>Atlanta House Nursing Home, Sidmonton Road, Bray</t>
  </si>
  <si>
    <t>412887</t>
  </si>
  <si>
    <t>FirstCare Nursing Home - Earlsbrook House, Earlsbrook House Nursing Home, 41 Meath Road, Bray</t>
  </si>
  <si>
    <t>957340</t>
  </si>
  <si>
    <t>Our Lady’s Manor Dalkey, Ulverton Road, Dalkey</t>
  </si>
  <si>
    <t>792613</t>
  </si>
  <si>
    <t>Gascoigne House Nursing Home, Gasgoigne House, 37-39 Cowper Road, Dublin 6</t>
  </si>
  <si>
    <t>792002</t>
  </si>
  <si>
    <t>Aclare Nursing Home, 4/5 Tivoli Terrace South, Dun Laoghaire</t>
  </si>
  <si>
    <t>198248</t>
  </si>
  <si>
    <t>Kare Kilcullen Ls, Mc Mahon Centre, Kilcullen</t>
  </si>
  <si>
    <t>656731</t>
  </si>
  <si>
    <t>Ashford House Nursing Home, 6 Tivoli Terrace East, Dun Laoghaire</t>
  </si>
  <si>
    <t>406510</t>
  </si>
  <si>
    <t>Belmont House Nursing Home, Galloping Green, Stillorgan Road, Blackrock</t>
  </si>
  <si>
    <t>433448</t>
  </si>
  <si>
    <t>Laura Lynn, The Children's Sunshine Home Hospice, Leopardstown Road, Foxrock, Dublin 18</t>
  </si>
  <si>
    <t>Disability-Section 38</t>
  </si>
  <si>
    <t>238401</t>
  </si>
  <si>
    <t>Dargle Valley Nursing Home, Dargle Hill, Enniskerry</t>
  </si>
  <si>
    <t>992075</t>
  </si>
  <si>
    <t>Peacehaven Trust, 1 and 2 Hillside, Greystones</t>
  </si>
  <si>
    <t>Disability-Section 39</t>
  </si>
  <si>
    <t>817149</t>
  </si>
  <si>
    <t>Glebe House Nursing Home, Kilternan Care Centre, Glebe Road, Kilternan</t>
  </si>
  <si>
    <t>361796</t>
  </si>
  <si>
    <t>Tara Care Centre, 5/6 Sydenham Villas, Putland Road, Bray</t>
  </si>
  <si>
    <t>652740</t>
  </si>
  <si>
    <t>The Royal Hospital Donnybrook, Bloomfield Avenue, Dublin 4</t>
  </si>
  <si>
    <t>243153</t>
  </si>
  <si>
    <t>Cherryfield Lodge Nursing Home, Milltown Park, Sandford Road, Dublin 6</t>
  </si>
  <si>
    <t>253237</t>
  </si>
  <si>
    <t>The Four Ferns, Brighton Road, Dublin 18</t>
  </si>
  <si>
    <t>826448</t>
  </si>
  <si>
    <t>Anne Sullivan Centre, Brewery Road, Stillorgan, Dublin</t>
  </si>
  <si>
    <t>112589</t>
  </si>
  <si>
    <t>St Joseph's House for Deaf and Deafblind Adults, Saint Joseph's House, Brewery Road, Stillorgan, Co. Dublin</t>
  </si>
  <si>
    <t>Cheshire Ireland Long Term/Residential Care Facilities-Block 4, Bracken Business Park, Bracken Road, Sandyford Industrial Estate, Dublin 18</t>
  </si>
  <si>
    <t>840604</t>
  </si>
  <si>
    <t>Sugarloaf Lodge, 39 Shanganagh Vale, Cabinteely, Dublin 18</t>
  </si>
  <si>
    <t>Autism Initiatives, The Bay Respite, 7 Greenhill Road, Wicklow Town, Co. Wicklow, A67E542</t>
  </si>
  <si>
    <t>Walkinstown Association, 1 Long Mile Road, Walkinstown, Dublin 12</t>
  </si>
  <si>
    <t>478562</t>
  </si>
  <si>
    <t>Peamount Healthcare ID Community Based Service, c/o Castlelyons Cottages, Newcastle, Co. Dublin</t>
  </si>
  <si>
    <t>Deanery, The Deanery, Station Road, Kildare Town</t>
  </si>
  <si>
    <t>754857</t>
  </si>
  <si>
    <t>TLC(Citywest), Fortunestown Lane, Citywest</t>
  </si>
  <si>
    <t>489834</t>
  </si>
  <si>
    <t>Marymount Nursing Home, Westmanstown, Lucan</t>
  </si>
  <si>
    <t>923321</t>
  </si>
  <si>
    <t>Orwell House Nursing Home , The Elgin, 112 Orwell Road, Dublin 6</t>
  </si>
  <si>
    <t>644547</t>
  </si>
  <si>
    <t>Oghill Nursing Home, Oghil, Monasterevin</t>
  </si>
  <si>
    <t>Dunmurray, The Deanery, Station Road, Kildare Town</t>
  </si>
  <si>
    <t>Our Lady’s Hospice and Care Services, Harrold’s Cross, Dublin 6W</t>
  </si>
  <si>
    <t>125398</t>
  </si>
  <si>
    <t>TLC Centre Maynooth, Straffan Road, Maynooth, Kildare</t>
  </si>
  <si>
    <t>Kare, Intellectual Disability Unit, Co. Kildare</t>
  </si>
  <si>
    <t>106663</t>
  </si>
  <si>
    <t>Island House, Skirteen, Monasterevin</t>
  </si>
  <si>
    <t>105062</t>
  </si>
  <si>
    <t>Carlingford Nursing Home, Dundalk Road, Carlingford</t>
  </si>
  <si>
    <t>453576</t>
  </si>
  <si>
    <t>Carthages Nursing Home, Mucklagh</t>
  </si>
  <si>
    <t>499109</t>
  </si>
  <si>
    <t>Boyne Valley Nursing Home, Dowth</t>
  </si>
  <si>
    <t>256122</t>
  </si>
  <si>
    <t>Maple Court Nursing Home, Dublin Road, Castlepollard</t>
  </si>
  <si>
    <t>088105</t>
  </si>
  <si>
    <t>Sonas Nursing Home Athlone, Cloghanboy, Athlone</t>
  </si>
  <si>
    <t>170831</t>
  </si>
  <si>
    <t>Silvergrove Nursing Home, Main Street, Clonee</t>
  </si>
  <si>
    <t>341798</t>
  </si>
  <si>
    <t>Saint Camillus Nursing Centre, Killucan, Killucan</t>
  </si>
  <si>
    <t>674797</t>
  </si>
  <si>
    <t>Teach Geal, 31/32 Roslevin Lawns, Athlone</t>
  </si>
  <si>
    <t>579672</t>
  </si>
  <si>
    <t>Moorehall Lodge Nursing Home, Dublin Road, Drogheda</t>
  </si>
  <si>
    <t>649641</t>
  </si>
  <si>
    <t>Ivy House, Proudstown Road, Navan</t>
  </si>
  <si>
    <t>694115</t>
  </si>
  <si>
    <t>The Pines, 37 Rinuccini, Dublin Road, Portlaoise</t>
  </si>
  <si>
    <t>298962</t>
  </si>
  <si>
    <t>Carriglea, 50 Arlington Green, Carriglea, Killenard</t>
  </si>
  <si>
    <t>239170</t>
  </si>
  <si>
    <t>Orchard Vale Apartments, Talbot Group, Stedalt, Stamullen</t>
  </si>
  <si>
    <t>Other Care</t>
  </si>
  <si>
    <t>321134</t>
  </si>
  <si>
    <t>Oakdale Nursing Home, Tullamore Road, Portarlington</t>
  </si>
  <si>
    <t>621852</t>
  </si>
  <si>
    <t>Moate Nursing Home, Moate House, Dublin Road, Moate</t>
  </si>
  <si>
    <t>893129</t>
  </si>
  <si>
    <t>Rockfield House, Marlingstown, Old Dublin Road, Mullingar</t>
  </si>
  <si>
    <t>529684</t>
  </si>
  <si>
    <t>Arya House, 109 White Fields, Portarlington</t>
  </si>
  <si>
    <t>Finvola, Station Road, Portarlington, Co. Laois</t>
  </si>
  <si>
    <t>120416</t>
  </si>
  <si>
    <t>Breffni Cottage, Station Road, Portarlington</t>
  </si>
  <si>
    <t>041124</t>
  </si>
  <si>
    <t>Bright Avenues, Station Road, Portarlington</t>
  </si>
  <si>
    <t>354538</t>
  </si>
  <si>
    <t>Garden Lodge, Rathcolman, Ballymahon Road, Mullingar</t>
  </si>
  <si>
    <t>633664</t>
  </si>
  <si>
    <t>Anchor House, 19 Abhann Dubh, Portarlington</t>
  </si>
  <si>
    <t>287713</t>
  </si>
  <si>
    <t>Teach Saoire, Marlinstown, Old Dublin Road, Mullingar</t>
  </si>
  <si>
    <t>158846</t>
  </si>
  <si>
    <t>GALRO Residential Mullingar, No 8 Great Oaks, Delvin Road, Mullingar</t>
  </si>
  <si>
    <t>831008</t>
  </si>
  <si>
    <t>An Áit Chonaithe, Marlinstown, Old Dublin Road, Mullingar</t>
  </si>
  <si>
    <t>942681</t>
  </si>
  <si>
    <t>Felicity House, Kilbride, Portarlington</t>
  </si>
  <si>
    <t>475103</t>
  </si>
  <si>
    <t>Ealga Lodge Nursing Home, Main Street, Shinrone, Birr</t>
  </si>
  <si>
    <t>626581</t>
  </si>
  <si>
    <t>Bridge Lands, Canal Road, Portarlington</t>
  </si>
  <si>
    <t>713267</t>
  </si>
  <si>
    <t>Brymore House Nursing Home, Thormanby Road, Howth</t>
  </si>
  <si>
    <t>865027</t>
  </si>
  <si>
    <t>Howth Hill Lodge Nursing Home, Thormanby Road, Howth</t>
  </si>
  <si>
    <t>318202</t>
  </si>
  <si>
    <t>Swords Nursing Home(Mowlam), Mount Ambrose, Mountambrose Little, Swords</t>
  </si>
  <si>
    <t>585628</t>
  </si>
  <si>
    <t>Shrewsbury House Nursing Home, 162/164 Clonliffe Road, Dublin 3</t>
  </si>
  <si>
    <t>226736</t>
  </si>
  <si>
    <t>Marian House, Holy Faith Sisters, Glasnevin, Dublin 11</t>
  </si>
  <si>
    <t>696034</t>
  </si>
  <si>
    <t>Tara Winthrop Private Clinic, Nevinstown Lane, Swords</t>
  </si>
  <si>
    <t>796895</t>
  </si>
  <si>
    <t>St. Francis Hospice, Station Road, Dublin 5</t>
  </si>
  <si>
    <t>310329</t>
  </si>
  <si>
    <t>St. Vincent's Centre, Saoirse Adult Respite, St. Vincent's Centre, Navan Road, Dublin 7</t>
  </si>
  <si>
    <t>959863</t>
  </si>
  <si>
    <t>St. Doolagh's Nursing Home, Saint Doolaghs Park, Malahide Road, Dublin 17</t>
  </si>
  <si>
    <t>895871</t>
  </si>
  <si>
    <t>TLC Carton, Wellview Court, Dublin 5</t>
  </si>
  <si>
    <t>025650</t>
  </si>
  <si>
    <t>Doc-St Vincents (0001-71Da), St Vincents Centre, Navan Road, Dublin 7</t>
  </si>
  <si>
    <t>706498</t>
  </si>
  <si>
    <t>Santa Sabina Nursing Home, Navan Road, Dublin 7</t>
  </si>
  <si>
    <t>532806</t>
  </si>
  <si>
    <t>Clontarf Hospital, Blackheath Park, Dublin 3</t>
  </si>
  <si>
    <t>985190</t>
  </si>
  <si>
    <t>Clontarf Private Nursing Home, 5-7 Clontarf Road, Dublin 3</t>
  </si>
  <si>
    <t>St. Paul's CFCC, Beaumont Woods, Beaumont, Dublin 9, D09 XN88</t>
  </si>
  <si>
    <t>822624</t>
  </si>
  <si>
    <t>L'Arche Ireland - Dublin, Seolta, Warrenhouse Road, Baldoyle, Dublin 13</t>
  </si>
  <si>
    <t>Children's Services Daughters of Charity, Disability Support Services St. Vincent's, Navan Road, Dublin 7</t>
  </si>
  <si>
    <t>462257</t>
  </si>
  <si>
    <t>Doc - Mount View, Sherelin Rd, Clonsilla, Dublin 15</t>
  </si>
  <si>
    <t>719054</t>
  </si>
  <si>
    <t>Doc -  St. Louise'S Centre, Glenmaroon, Chapelizod, Dublin 20</t>
  </si>
  <si>
    <t>619354</t>
  </si>
  <si>
    <t>Clearbrook Nursing Home, Heathfield View, Dublin 11</t>
  </si>
  <si>
    <t>897639</t>
  </si>
  <si>
    <t>St. Pappin's Nursing Home, Silver Stream Nursing Home, Ballymun Road, Dublin 9</t>
  </si>
  <si>
    <t>570730</t>
  </si>
  <si>
    <t>Catherine McAuley House, Beaumont Woods, Dublin 9</t>
  </si>
  <si>
    <t>No. LTCFs</t>
  </si>
  <si>
    <t>Total % Uptake</t>
  </si>
  <si>
    <t>HSE Total</t>
  </si>
  <si>
    <t>Non-HSE/Private</t>
  </si>
  <si>
    <t>Non-HSE/Private Total</t>
  </si>
  <si>
    <t>Eligible Long-Term Residents</t>
  </si>
  <si>
    <t>Vaccinated Long-Term Residents</t>
  </si>
  <si>
    <t>% Uptake LT Residents</t>
  </si>
  <si>
    <t>Eligible Respite Residents</t>
  </si>
  <si>
    <t>Vaccinated Respite Residents</t>
  </si>
  <si>
    <t>% Uptake Respite Residents</t>
  </si>
  <si>
    <t>Respite Resident VaxPolicy Before Admision</t>
  </si>
  <si>
    <t>Max Bed N0.</t>
  </si>
  <si>
    <t xml:space="preserve">Date Creation </t>
  </si>
  <si>
    <t>Public/NonPublic</t>
  </si>
  <si>
    <t>FacilityType</t>
  </si>
  <si>
    <t>213569</t>
  </si>
  <si>
    <t>Carndonagh Old Convent, Riverwalk House, Derry Road, Carndonagh</t>
  </si>
  <si>
    <t>Rock Nursing Unit/Finn View, St. Joseph Stranorlar, Co. Donegal</t>
  </si>
  <si>
    <t>478746</t>
  </si>
  <si>
    <t>Donegal Town Community Hospital, Drumlonagher, Donegal</t>
  </si>
  <si>
    <t>Avenue Services, St Davnets Camus, Rooskey, Monaghan</t>
  </si>
  <si>
    <t>Cois Mara, Spanish Point, Co. Clare</t>
  </si>
  <si>
    <t>450094</t>
  </si>
  <si>
    <t>Macroom Community Hospital, Saint. Coleman's House Hostel, Macroom</t>
  </si>
  <si>
    <t>Carraig Mor, PICU, Shanakiel, Cork, T23VF82</t>
  </si>
  <si>
    <t>957401</t>
  </si>
  <si>
    <t>Prague House, Chapel Street, Freshford</t>
  </si>
  <si>
    <t>766355</t>
  </si>
  <si>
    <t>Our Lady's Hospital - Cashel, Lower Green, Cashel, Co. Tipperary</t>
  </si>
  <si>
    <t>283951</t>
  </si>
  <si>
    <t>Millview House, Kiltinan, Fethard</t>
  </si>
  <si>
    <t>Southside Intellectual Disability Services, Rathfarnham, Dublin 16</t>
  </si>
  <si>
    <t>Good Council (SSIDS), Cashel Heights, Crumlin, Quilca Terenure, Westfield House Rathfarnham</t>
  </si>
  <si>
    <t>216058</t>
  </si>
  <si>
    <t>Mount Carmel Community Hospital (Short Stay Beds), Braemor Park, Dublin 14</t>
  </si>
  <si>
    <t>Full Bed Capacity is 22  beds. We only have 17 bed occupancy at present, 2 of the residents refused the vaccine because of a fear of needles.</t>
  </si>
  <si>
    <t>352817</t>
  </si>
  <si>
    <t>Aisling House Services, Aisling House, 4 Newtown Grove, Maynooth</t>
  </si>
  <si>
    <t>223339</t>
  </si>
  <si>
    <t>Our Lady's Hospice Anna Gaynor House, Harold's Cross Road, Dublin 6w</t>
  </si>
  <si>
    <t>643793</t>
  </si>
  <si>
    <t>Avalon House, Windtown, Navan</t>
  </si>
  <si>
    <t>917184</t>
  </si>
  <si>
    <t>Cherryfield Housing with Care, Cherryfields, 2d Cherryfield Lawn, Dublin 15</t>
  </si>
  <si>
    <t>286709</t>
  </si>
  <si>
    <t>Raheny Community Nursing Unit, Harmonstown Road, Dublin 5</t>
  </si>
  <si>
    <t>961613</t>
  </si>
  <si>
    <t>Aras Gaoth Dobhair Nursing Home, Meenaniller, Derrybeg</t>
  </si>
  <si>
    <t>471808</t>
  </si>
  <si>
    <t>Hillcrest House Nursing Home The Lodge, Long Lane, Letterkenny</t>
  </si>
  <si>
    <t>358079</t>
  </si>
  <si>
    <t>James Connolly Residential Unit, James Connolly Memorial Hospital, Derry Road, Carndonagh</t>
  </si>
  <si>
    <t>670560</t>
  </si>
  <si>
    <t>Cheshire Apartments - Donegal , Long Lane, Letterkenny</t>
  </si>
  <si>
    <t>106489</t>
  </si>
  <si>
    <t>Thornvilla Community Group Home, Strand Hill Road</t>
  </si>
  <si>
    <t>234663</t>
  </si>
  <si>
    <t>Lakelodge Community Group Home, Cleveragh Road</t>
  </si>
  <si>
    <t>381046</t>
  </si>
  <si>
    <t>Monaghan Accommodation Service, 16 Coolshannagh View, Monaghan</t>
  </si>
  <si>
    <t>559247</t>
  </si>
  <si>
    <t>Saol Beo, 9 Cluain Oir, Manorhamilton</t>
  </si>
  <si>
    <t>111001</t>
  </si>
  <si>
    <t>Sunbeam Lodge, St Ciarans Services, Summerhill, Carrick-on-Shannon</t>
  </si>
  <si>
    <t>622033</t>
  </si>
  <si>
    <t>Hillcrest Nursing Home, Long Lane, Letterkenny</t>
  </si>
  <si>
    <t>329215</t>
  </si>
  <si>
    <t>Aras Ui Dhomhaill Nursing Home, Magheradrummond, Milford</t>
  </si>
  <si>
    <t>934143</t>
  </si>
  <si>
    <t>Lake House Nursing Home, Rockhill, Portnablagh</t>
  </si>
  <si>
    <t>232652</t>
  </si>
  <si>
    <t>Bailey's Nursing Home, Mountain Road, Tubbercurry</t>
  </si>
  <si>
    <t>833859</t>
  </si>
  <si>
    <t>Brentwood Manor Private Nursing Home, Letterkenny Road, Convoy</t>
  </si>
  <si>
    <t>591520</t>
  </si>
  <si>
    <t>Fiona House, 72 Ballyraine Park, Letterkenny</t>
  </si>
  <si>
    <t>277431</t>
  </si>
  <si>
    <t>Mount Eslin, Clarashinnagh, Eslin, Mohill</t>
  </si>
  <si>
    <t>578149</t>
  </si>
  <si>
    <t>Castleturvin Nursing Home, Castleturvin, Athenry</t>
  </si>
  <si>
    <t>949246</t>
  </si>
  <si>
    <t>St. Attractas Nursing Home Mayo, Hagfield, Charlestown</t>
  </si>
  <si>
    <t>288918</t>
  </si>
  <si>
    <t>Pilgrim's Rest Nursing Home, Barley Hill, Westport</t>
  </si>
  <si>
    <t>527710</t>
  </si>
  <si>
    <t>St Anne's Private Nursing Home, Sonnagh, Charlestown</t>
  </si>
  <si>
    <t>884523</t>
  </si>
  <si>
    <t>Sonas Nursing Home Moyridge, Ridge Pool Road, Ballina</t>
  </si>
  <si>
    <t>320526</t>
  </si>
  <si>
    <t>St. David's Nursing Home Galway, Gentian Hill, Knocknacarra, Galway</t>
  </si>
  <si>
    <t>573991</t>
  </si>
  <si>
    <t>Abbey Haven Care Centre &amp; Nursing Home, Saint Joseph's Avenue, Boyle</t>
  </si>
  <si>
    <t>154343</t>
  </si>
  <si>
    <t>Maryfield Alzheimer Nursing Home, Farnablake, Athenry</t>
  </si>
  <si>
    <t>289694</t>
  </si>
  <si>
    <t>Rosemount Nursing Home, Garrabeg Road, Gort</t>
  </si>
  <si>
    <t>997346</t>
  </si>
  <si>
    <t>St. Anthony's Nursing Home, Kilduff, Pallasgreen</t>
  </si>
  <si>
    <t>633985</t>
  </si>
  <si>
    <t>Roseville Nursing Home Limerick, Killonan, Ballysimon, Limerick</t>
  </si>
  <si>
    <t xml:space="preserve">Mountain View, Coumroe, Carrigatoher, Nenagh, Co. Tipperary </t>
  </si>
  <si>
    <t>Mental Health-Private</t>
  </si>
  <si>
    <t>347974</t>
  </si>
  <si>
    <t>Tus Nua, Stradavoher, Thurles</t>
  </si>
  <si>
    <t>132143</t>
  </si>
  <si>
    <t>Breakfree Lodge, Ballaghboy, Doora</t>
  </si>
  <si>
    <t>209203</t>
  </si>
  <si>
    <t>Mount Carmel Nursing Home, Abbey Street, Roscrea</t>
  </si>
  <si>
    <t>824420</t>
  </si>
  <si>
    <t>St. Theresa's Nursing Home Clare, Leadmore, Kilrush</t>
  </si>
  <si>
    <t>972220</t>
  </si>
  <si>
    <t>Milford Nursing Home, Plassey Park Road, Castletroy, Limerick</t>
  </si>
  <si>
    <t>842226</t>
  </si>
  <si>
    <t>Shalom, Stradavoher, Thurles</t>
  </si>
  <si>
    <t>718026</t>
  </si>
  <si>
    <t>Glenview House &amp; Cottage, Anglesboro, Kilmallock</t>
  </si>
  <si>
    <t>990101</t>
  </si>
  <si>
    <t>Hempfield, Clarecastle, Ennis</t>
  </si>
  <si>
    <t>949109</t>
  </si>
  <si>
    <t>Gabriel House, Tullyglas, Shannon</t>
  </si>
  <si>
    <t>004846</t>
  </si>
  <si>
    <t>West County Cork 4, 8 - 9 The Orchards, Townsend Street, Skibbereen</t>
  </si>
  <si>
    <t>839257</t>
  </si>
  <si>
    <t>The Abbey, Curraheen, Conna</t>
  </si>
  <si>
    <t>785745</t>
  </si>
  <si>
    <t>Woodbine Lodge, Castletreasure, Douglas</t>
  </si>
  <si>
    <t>023915</t>
  </si>
  <si>
    <t>St. Joseph's Nursing Home Kenmare Kerry Private, Killowen, Kenmare</t>
  </si>
  <si>
    <t>722870</t>
  </si>
  <si>
    <t>Our Lady of Lourdes Nursing Home Kerry, Clashnagarrane, Kilcummin, Killarney</t>
  </si>
  <si>
    <t>173214</t>
  </si>
  <si>
    <t>Douglas Nursing and Retirement Home, Moneygurney, Douglas, Cork</t>
  </si>
  <si>
    <t>602677</t>
  </si>
  <si>
    <t>Cahereen Nursing Home, Codrum, Macroom</t>
  </si>
  <si>
    <t>107783</t>
  </si>
  <si>
    <t>Windmill HouseNursing Home, Churchtown, Mallow</t>
  </si>
  <si>
    <t>125756</t>
  </si>
  <si>
    <t>Blair’s Hill Nursing Home, Blair's Hill, Sundays Well, Cork</t>
  </si>
  <si>
    <t>St Mary of the Angels, St John of God Kerry Community Services, Beaufort, Killarney, Co. Kerry</t>
  </si>
  <si>
    <t>131948</t>
  </si>
  <si>
    <t>Glyntown Care Centre, Glyntown, Glanmire</t>
  </si>
  <si>
    <t>772882</t>
  </si>
  <si>
    <t>Valley View, Kilmacahill, Cloyne</t>
  </si>
  <si>
    <t>176321</t>
  </si>
  <si>
    <t>The Towers, Curraghvoe, Mitchelstown</t>
  </si>
  <si>
    <t>Cois Dalua, Knockduff Upper, Newmarket, Co. Cork</t>
  </si>
  <si>
    <t>291345</t>
  </si>
  <si>
    <t>Kerlogue Nursing Home, Kerlogue, Drinagh, Wexford</t>
  </si>
  <si>
    <t>012872</t>
  </si>
  <si>
    <t>Woodland's Nursing Home Dundrum Tipp, Bishopswood, Dundrum</t>
  </si>
  <si>
    <t>632872</t>
  </si>
  <si>
    <t>Maypark Nursing Home, Maypark Lane, Waterford</t>
  </si>
  <si>
    <t>County Wexford Community Workshop, Bellfield, Enniscorthy, Co. Wexford</t>
  </si>
  <si>
    <t>613086</t>
  </si>
  <si>
    <t>905150</t>
  </si>
  <si>
    <t>Bridge View, Carrigeen, Portnahully</t>
  </si>
  <si>
    <t>The Manor, Deerfield Lodge, Mountanglesby, Co. Tipperary</t>
  </si>
  <si>
    <t>802916</t>
  </si>
  <si>
    <t>Drakelands House Nursing Home, Drakelands Middle, Kilkenny</t>
  </si>
  <si>
    <t>421940</t>
  </si>
  <si>
    <t>Castlebridge Manor Nursing Home, Ballyboggan Lower, Castlebridge</t>
  </si>
  <si>
    <t>976372</t>
  </si>
  <si>
    <t>Middletown House Nursing Home, Middletown House, Middletown, Courtown</t>
  </si>
  <si>
    <t>037288</t>
  </si>
  <si>
    <t>Brookhaven Nursing Home, Donaghmore, Ballyragget</t>
  </si>
  <si>
    <t>iron Hill, Ballydowell, Rathmoyle, Co. Kilkenny</t>
  </si>
  <si>
    <t>772851</t>
  </si>
  <si>
    <t>Tinnypark Residential Care, Tinnypark House, Derdimus, Kilkenny</t>
  </si>
  <si>
    <t>038346</t>
  </si>
  <si>
    <t>Greenacres, Moonmore, Crossabeg</t>
  </si>
  <si>
    <t>Rathverna, Knockaniska, Lismore Co. Waterford</t>
  </si>
  <si>
    <t>667188</t>
  </si>
  <si>
    <t>Stonehurst, Far Dranagh, St Mullins</t>
  </si>
  <si>
    <t>The Ivies, Deerpark, Ballymacarby, Co. Waterford</t>
  </si>
  <si>
    <t>643861</t>
  </si>
  <si>
    <t>Dolmen House 2, Gleann Na Bearu, Royal Oak Road, Bagenalstown</t>
  </si>
  <si>
    <t>380537</t>
  </si>
  <si>
    <t>Rivendell, Haroldstown, Tullow</t>
  </si>
  <si>
    <t>426600</t>
  </si>
  <si>
    <t>Dreamwood, Knockbaun, The Nire</t>
  </si>
  <si>
    <t>921242</t>
  </si>
  <si>
    <t>Carysfort Nursing Home, Arkendale Road, Glenageary</t>
  </si>
  <si>
    <t>583419</t>
  </si>
  <si>
    <t>Shannagh Bay Nursing Home, 2/3 Fitzwilliam Terrace, Strand Road, Bray</t>
  </si>
  <si>
    <t>111506</t>
  </si>
  <si>
    <t>Lorrequer House, The Bungalow, Drummartin Terrace, Goatstown, Dublin 14</t>
  </si>
  <si>
    <t>545318</t>
  </si>
  <si>
    <t>Hall Lodge, Ballyraine, Vale Road, Arklow</t>
  </si>
  <si>
    <t>028262</t>
  </si>
  <si>
    <t>Ferndene Nursing Home, Deansgrange Road, Deansgrange, Blackrock</t>
  </si>
  <si>
    <t>932248</t>
  </si>
  <si>
    <t>Holy Family Residence, Little Sisters Of The Poor, Roebuck Road, Dublin 14</t>
  </si>
  <si>
    <t>757636</t>
  </si>
  <si>
    <t>Altadore Nursing Home, Altadore, Glenageary Road Upper, Glenageary</t>
  </si>
  <si>
    <t>300047</t>
  </si>
  <si>
    <t>St. Joseph’s Centre Crinken Lane, Hospitaller Order Of Saint John Of God, Crinken Lane, Dublin 18</t>
  </si>
  <si>
    <t>978888</t>
  </si>
  <si>
    <t>Greystones Nursing Home, Church Road, Greystones</t>
  </si>
  <si>
    <t>202891</t>
  </si>
  <si>
    <t>Leeson Park House Nursing Home, Leeson Park House, 10 Leeson Park, Dublin 6</t>
  </si>
  <si>
    <t>971629</t>
  </si>
  <si>
    <t>Angels Quest, 111 Upper Glenageary Road, Dun Laoghaire, Co. Dublin</t>
  </si>
  <si>
    <t>895666</t>
  </si>
  <si>
    <t>Tignish House, Glashina, Bishopshill, Blessington</t>
  </si>
  <si>
    <t>584041</t>
  </si>
  <si>
    <t>Riverrun, Ballyronan Road, Kilquade</t>
  </si>
  <si>
    <t>520988</t>
  </si>
  <si>
    <t>Galro Kildare Service, 104 Woodlawn, Allenwood</t>
  </si>
  <si>
    <t>475905</t>
  </si>
  <si>
    <t>Solas, Apartment 3, Vevay Close, Vevay Road</t>
  </si>
  <si>
    <t>872582</t>
  </si>
  <si>
    <t>Lisheen Nursing Home, Stoney Park, Rathcoole</t>
  </si>
  <si>
    <t>283852</t>
  </si>
  <si>
    <t>Griffeen Valley Nursing Home, Esker Road, Lucan</t>
  </si>
  <si>
    <t>360287</t>
  </si>
  <si>
    <t>Padre Pio Nursing Home Dublin, 50 Cappaghmore, Dublin 22</t>
  </si>
  <si>
    <t>Abbeypark, 29 Abbeypark, Clane, Co. Kildare</t>
  </si>
  <si>
    <t>755557</t>
  </si>
  <si>
    <t>Killeen Lodge, Killeen, Kildangan</t>
  </si>
  <si>
    <t>001425</t>
  </si>
  <si>
    <t>Liffey House, Athgarvan, Mill Road, Newbridge</t>
  </si>
  <si>
    <t>4 Dunmurray Court, Kildare Town, Co. Kildare.</t>
  </si>
  <si>
    <t>615363</t>
  </si>
  <si>
    <t>Clarey Lodge, Clarey, Nurney</t>
  </si>
  <si>
    <t>The Grove, 14 The Grove Abbeypark, Clane, Co. Kildare</t>
  </si>
  <si>
    <t>288338</t>
  </si>
  <si>
    <t>Craddock House Nursing Home, Craddockstown Road, Naas</t>
  </si>
  <si>
    <t>770499</t>
  </si>
  <si>
    <t>Willowbrook Nursing Home, Borahard, Newbridge</t>
  </si>
  <si>
    <t>818269</t>
  </si>
  <si>
    <t>Mount Sackville Nursing Home, College Road, Dublin 20</t>
  </si>
  <si>
    <t>Steward's Care, Mill Lane, Palmerstown, Dublin 20</t>
  </si>
  <si>
    <t>248592</t>
  </si>
  <si>
    <t>TLC Centre Maynooth, Dowdstown, Maynooth</t>
  </si>
  <si>
    <t>697369</t>
  </si>
  <si>
    <t>Winterdown, Mucklon Road, Donadea, Naas</t>
  </si>
  <si>
    <t>Teach Folláine, Gormanstown, Kilcullen, Co. Kildare</t>
  </si>
  <si>
    <t>145044</t>
  </si>
  <si>
    <t>Alberg House, Kingsfurze Avenue, Naas</t>
  </si>
  <si>
    <t xml:space="preserve">The Deanery, Station Road, Kildare Town, Co. Kildare. </t>
  </si>
  <si>
    <t>435336</t>
  </si>
  <si>
    <t>Broadleaf Manor, Allenwood South, Naas</t>
  </si>
  <si>
    <t>371405</t>
  </si>
  <si>
    <t>The Willows, Cloneygath, Monastervin</t>
  </si>
  <si>
    <t>211602</t>
  </si>
  <si>
    <t>The Meadows, Old Grange, Fontstown, Athy</t>
  </si>
  <si>
    <t>371016</t>
  </si>
  <si>
    <t>Hillview, Lackagh Beag, Monasterevin</t>
  </si>
  <si>
    <t>025568</t>
  </si>
  <si>
    <t>Springfield, Blackwood, Athy</t>
  </si>
  <si>
    <t>The Orchard, Monasterey Road, Clondalkin, Dublin 22</t>
  </si>
  <si>
    <t>389547</t>
  </si>
  <si>
    <t>The Haven, Timahoe, Donadea</t>
  </si>
  <si>
    <t>181486</t>
  </si>
  <si>
    <t>Cullen House, Feighcullen, Rathangan</t>
  </si>
  <si>
    <t>394091</t>
  </si>
  <si>
    <t>Glenullen, 512 Main Street, Tallaght, Dublin 24</t>
  </si>
  <si>
    <t>492711</t>
  </si>
  <si>
    <t>Sona, Kilshane, Kiltipper, Kiltipper Road, Dublin 24</t>
  </si>
  <si>
    <t>Stoneleigh, 2 The Downings, Prosperous, Co Kildare</t>
  </si>
  <si>
    <t>444895</t>
  </si>
  <si>
    <t>Sunhill Nursing Home, Blackhall Road, Termonfeckin</t>
  </si>
  <si>
    <t>215396</t>
  </si>
  <si>
    <t>Retreat Nursing Home, Retreat Heights, Athlone</t>
  </si>
  <si>
    <t>899794</t>
  </si>
  <si>
    <t>Coolamber House, Bonavalley, Athlone</t>
  </si>
  <si>
    <t>879888</t>
  </si>
  <si>
    <t>Cluain Farm, Kilwarden, Kinnegad</t>
  </si>
  <si>
    <t>968322</t>
  </si>
  <si>
    <t>Coill Darach, HSE, Commons Road, Navan</t>
  </si>
  <si>
    <t>311920</t>
  </si>
  <si>
    <t>Clanntara, Athboy Road, Trim</t>
  </si>
  <si>
    <t>910628</t>
  </si>
  <si>
    <t>Kilbride House, Kilbride, Portarlington</t>
  </si>
  <si>
    <t>281322</t>
  </si>
  <si>
    <t>Newhall, Derrymullen, Coolavoran, Coolagh</t>
  </si>
  <si>
    <t>838397</t>
  </si>
  <si>
    <t>Coastguards, 194 Lower Point Road, Dundalk</t>
  </si>
  <si>
    <t>135861</t>
  </si>
  <si>
    <t>Grand Priory, 25 Grand Priory, Kells</t>
  </si>
  <si>
    <t>065069</t>
  </si>
  <si>
    <t>Gainevale House, Gainevale, Multifarnham</t>
  </si>
  <si>
    <t>041919</t>
  </si>
  <si>
    <t>The Lakehouse, Ballinafid, Multyfarnham</t>
  </si>
  <si>
    <t>957227</t>
  </si>
  <si>
    <t>Navan Adult Residential Service, 20 Balreask Manor, Trim Road, Navan</t>
  </si>
  <si>
    <t>715865</t>
  </si>
  <si>
    <t>Inisfree, Barrow Bank, Portarlington</t>
  </si>
  <si>
    <t>082288</t>
  </si>
  <si>
    <t>Rathbeag, Lea Road, Portarlington</t>
  </si>
  <si>
    <t>982885</t>
  </si>
  <si>
    <t>The Glade, Tymullen, Monasterboice</t>
  </si>
  <si>
    <t>535135</t>
  </si>
  <si>
    <t>Tulla House, Pearsonsbrook, Glasson, Athlone</t>
  </si>
  <si>
    <t>089157</t>
  </si>
  <si>
    <t>Chapel View, Ballymanus, Stradbally</t>
  </si>
  <si>
    <t>272436</t>
  </si>
  <si>
    <t>Rathdearg House, Balgathern, Hill of Rath</t>
  </si>
  <si>
    <t>211190</t>
  </si>
  <si>
    <t>Leaby Lodge, Belpatrick, Collon</t>
  </si>
  <si>
    <t>644530</t>
  </si>
  <si>
    <t>Boreen View, 3 Boreen View, Boreen Keel</t>
  </si>
  <si>
    <t>257457</t>
  </si>
  <si>
    <t>Bethany House Nursing Home, Bethany House, Main Street, Tyrrellspass</t>
  </si>
  <si>
    <t>199528</t>
  </si>
  <si>
    <t>Kilbrew Nursing Home, Kilbrew House, Kilbrew, Ashbourne</t>
  </si>
  <si>
    <t>704098</t>
  </si>
  <si>
    <t>Gormanstown Wood Nursing Home, Delvin Road, Gormanston</t>
  </si>
  <si>
    <t>551296</t>
  </si>
  <si>
    <t>Blackrock Abbey Nursing Home, Cocklehill, Blackrock</t>
  </si>
  <si>
    <t>543536</t>
  </si>
  <si>
    <t>The Fairways, Kishavanny Lower, Edenderry</t>
  </si>
  <si>
    <t>344195</t>
  </si>
  <si>
    <t>Lios na Greine, Ravensdale, Dundalk</t>
  </si>
  <si>
    <t>430409</t>
  </si>
  <si>
    <t>Tall Timbers, Rathcolman, Ballymahon Road, Mullingar</t>
  </si>
  <si>
    <t>Finvola, Station Road, Portarlington</t>
  </si>
  <si>
    <t>698106</t>
  </si>
  <si>
    <t>Cara House, Closecullen, Raheen</t>
  </si>
  <si>
    <t>Borough House, Rathevan, Portlaoise, Co. Laois</t>
  </si>
  <si>
    <t>510651</t>
  </si>
  <si>
    <t>Hillview Private Nursing &amp; Retirement Residence, Rathfeigh, Navan</t>
  </si>
  <si>
    <t>214658</t>
  </si>
  <si>
    <t>The Lodge, Gillstown, Athboy</t>
  </si>
  <si>
    <t>539294</t>
  </si>
  <si>
    <t>Taliesin House &amp; Log Cabins, Rossleaghan, Portloaise</t>
  </si>
  <si>
    <t>182261</t>
  </si>
  <si>
    <t>Auburn House, Shanderry, Portarlington</t>
  </si>
  <si>
    <t>Tearmann House, Gormanstown, Co.Meath</t>
  </si>
  <si>
    <t>043289</t>
  </si>
  <si>
    <t>Mulberry Lodge, The Grove, Cloghan</t>
  </si>
  <si>
    <t>Cull Water Lodge, Ballinfuil, Kilcurry, Dundalk, Co. Louth</t>
  </si>
  <si>
    <t>535487</t>
  </si>
  <si>
    <t>Fern Lodge, Borranstown, Ashbourne</t>
  </si>
  <si>
    <t>391090</t>
  </si>
  <si>
    <t>St. Gabriel's Nursing Home, Glenayle Road, Dublin 5</t>
  </si>
  <si>
    <t>163239</t>
  </si>
  <si>
    <t>Rush Nursing Home, Skerries Road, Kenure, Rush</t>
  </si>
  <si>
    <t xml:space="preserve">Hazelwood &amp; Carrsmill, Navhi, 56/57 Hazelwood, Donabate, Co. Dublin </t>
  </si>
  <si>
    <t>810638</t>
  </si>
  <si>
    <t>Northwood Residential Home, Old Ballymun Road, Northwood, Dublin 9</t>
  </si>
  <si>
    <t>Marion House Nursing Home, Convent Of The Holy Faith, Finglas Road Old, Dublin 11</t>
  </si>
  <si>
    <t>229584</t>
  </si>
  <si>
    <t>St. Patrick's Nursing Home, Dublin Street, Dublin 13</t>
  </si>
  <si>
    <t>354927</t>
  </si>
  <si>
    <t>Winterfell, Kilcoskan, Coolquay, The Ward, Co. Dublin</t>
  </si>
  <si>
    <t>053004</t>
  </si>
  <si>
    <t>Crannog Nua, Person in Charge, Crannog Nua Special Care Unit, Portrane</t>
  </si>
  <si>
    <t>Tusla-Statutory</t>
  </si>
  <si>
    <t>039886</t>
  </si>
  <si>
    <t>The Gables, Ballymacarney, The Ward</t>
  </si>
  <si>
    <t>Managment &amp; Admin</t>
  </si>
  <si>
    <t>Medical &amp; Dental Professional</t>
  </si>
  <si>
    <t>Health &amp; Social Care Professional</t>
  </si>
  <si>
    <t>Nursing &amp; Midwifery</t>
  </si>
  <si>
    <t>General Support Staff</t>
  </si>
  <si>
    <t>Other Patient &amp; client care group</t>
  </si>
  <si>
    <t>Total excl other</t>
  </si>
  <si>
    <t>CHI Hospital Group</t>
  </si>
  <si>
    <t>Tallaght Childrens University Hospital</t>
  </si>
  <si>
    <t>Temple Street Childrens University Hospital</t>
  </si>
  <si>
    <t>Dublin Midland Hospital Group</t>
  </si>
  <si>
    <t>Coombe Womens &amp; Infants University Hospital</t>
  </si>
  <si>
    <t>Saint James's Hospital</t>
  </si>
  <si>
    <t>Not specified</t>
  </si>
  <si>
    <t>Ireland East Hospital Group</t>
  </si>
  <si>
    <t>Mater Misericordiae University Hospital</t>
  </si>
  <si>
    <t>St Lukes General Hospital Kilkenny</t>
  </si>
  <si>
    <t>RCSI Hospitals Group</t>
  </si>
  <si>
    <t>Our Lady of Lourdes Hospital Drogheda</t>
  </si>
  <si>
    <t>Saolta University Health Care Group</t>
  </si>
  <si>
    <t>Galway University Hospital</t>
  </si>
  <si>
    <t>South/South West Hospital Group</t>
  </si>
  <si>
    <t>Cork University Hospital</t>
  </si>
  <si>
    <t>Cork University Maternity Hospital</t>
  </si>
  <si>
    <t>Kilcreene Orthopaedic</t>
  </si>
  <si>
    <t>Mercy University Hospital</t>
  </si>
  <si>
    <t>South Infirmary Victoria University Hospital</t>
  </si>
  <si>
    <t>South Tipperary General Hospital</t>
  </si>
  <si>
    <t>UL Hospital Group</t>
  </si>
  <si>
    <t>Croom Orthopaedic</t>
  </si>
  <si>
    <t>St Johns Hospital Limerick</t>
  </si>
  <si>
    <t>Grand Total</t>
  </si>
  <si>
    <t>Employer Name</t>
  </si>
  <si>
    <t>Work Location2</t>
  </si>
  <si>
    <t>1 Court View</t>
  </si>
  <si>
    <t>2 &amp; 3</t>
  </si>
  <si>
    <t>264-266 Cherrymount</t>
  </si>
  <si>
    <t>340 Ballyfermot Road</t>
  </si>
  <si>
    <t>3rd Floor The Plaza Swords CAMHS</t>
  </si>
  <si>
    <t>44 North Great Georges Street CAMHS</t>
  </si>
  <si>
    <t>65 Beechwood</t>
  </si>
  <si>
    <t>A Bettystown Ave</t>
  </si>
  <si>
    <t>Aisling House Services</t>
  </si>
  <si>
    <t>Allenview Heights 53</t>
  </si>
  <si>
    <t>An Solasan</t>
  </si>
  <si>
    <t>Anam Cara</t>
  </si>
  <si>
    <t>Apple Tree Training Centre</t>
  </si>
  <si>
    <t>Ard Clochar Community Group Homes</t>
  </si>
  <si>
    <t>Ardrealt House</t>
  </si>
  <si>
    <t>Arranmore</t>
  </si>
  <si>
    <t>Avondale Lodge</t>
  </si>
  <si>
    <t>Balbriggan Primary Care Centre</t>
  </si>
  <si>
    <t>Ballyduff Park</t>
  </si>
  <si>
    <t>Ballygall Health Centre</t>
  </si>
  <si>
    <t>Ballymacool Respite House</t>
  </si>
  <si>
    <t>Ballymun Civic Office CAMHS</t>
  </si>
  <si>
    <t>Ballymun Healthcare Facility</t>
  </si>
  <si>
    <t>Ballymun Road</t>
  </si>
  <si>
    <t>Beaufort House</t>
  </si>
  <si>
    <t>BoyneViewHouse(Part of DNE041)</t>
  </si>
  <si>
    <t>Broadleas</t>
  </si>
  <si>
    <t>Cabra Health Centre</t>
  </si>
  <si>
    <t>Caomhnu</t>
  </si>
  <si>
    <t>Carlton House. Carriage House</t>
  </si>
  <si>
    <t>Castlebar Supported Accommodation</t>
  </si>
  <si>
    <t>Castleknock Health Facility</t>
  </si>
  <si>
    <t>Castleview Training Centre</t>
  </si>
  <si>
    <t>Centre for Mental Health Care &amp; Recovery - Bantry General Hospital</t>
  </si>
  <si>
    <t>Cherry Orchard Hospital</t>
  </si>
  <si>
    <t>Clonmethan Lodge</t>
  </si>
  <si>
    <t>Cluain Arann Welfare Home &amp; Community Nursing Unit</t>
  </si>
  <si>
    <t>Connolly Hospital</t>
  </si>
  <si>
    <t>Coolock Local Centre</t>
  </si>
  <si>
    <t>Coolock Primary Care Centre</t>
  </si>
  <si>
    <t>Corduff Health Centre</t>
  </si>
  <si>
    <t>Corduff Primary Care Centre</t>
  </si>
  <si>
    <t>Curraghboy and West Waterford</t>
  </si>
  <si>
    <t>Damien House Services</t>
  </si>
  <si>
    <t>Darndale Health Centre</t>
  </si>
  <si>
    <t>Doc-St Josephs (0001-70Da)</t>
  </si>
  <si>
    <t>Drogheda Department of Psychiatry</t>
  </si>
  <si>
    <t>Drumiskabole Lodge</t>
  </si>
  <si>
    <t>Dungloe Services</t>
  </si>
  <si>
    <t>East County Cork 1</t>
  </si>
  <si>
    <t>Edenmore Health Centre</t>
  </si>
  <si>
    <t>Eist Linn</t>
  </si>
  <si>
    <t>Elm Park Drive</t>
  </si>
  <si>
    <t>Eve Foras</t>
  </si>
  <si>
    <t>Falcarragh Community Hospital</t>
  </si>
  <si>
    <t>Fernhill Respite House</t>
  </si>
  <si>
    <t>Fujitsu House</t>
  </si>
  <si>
    <t>Glenville Crisis House</t>
  </si>
  <si>
    <t>Gougane Barra House</t>
  </si>
  <si>
    <t>Grangegorman Primary Care Centre</t>
  </si>
  <si>
    <t>Grangegorman Primary Care Centre CAMHS</t>
  </si>
  <si>
    <t>Grattan Lodge</t>
  </si>
  <si>
    <t>Greenbanks Crisis House</t>
  </si>
  <si>
    <t>Grove Court Primary Care Centre</t>
  </si>
  <si>
    <t>Hartstown Health Care</t>
  </si>
  <si>
    <t>Haywood Lodge</t>
  </si>
  <si>
    <t>Hospital of the Assumption Thurles</t>
  </si>
  <si>
    <t>Howth Health Centre</t>
  </si>
  <si>
    <t>HSE Cork - Youghal Community Hostels</t>
  </si>
  <si>
    <t>Hse Dulick Centre</t>
  </si>
  <si>
    <t>Hse Training Services Limerick</t>
  </si>
  <si>
    <t>Kare Academy Street Ls</t>
  </si>
  <si>
    <t>Kare Athy Ls</t>
  </si>
  <si>
    <t>Kare Kilcullen Ls</t>
  </si>
  <si>
    <t>Kare Ps &amp; Outreach Ls</t>
  </si>
  <si>
    <t>Kelvin Court</t>
  </si>
  <si>
    <t>Kilbarrack Health Centre</t>
  </si>
  <si>
    <t>Kilcoran and East Cork</t>
  </si>
  <si>
    <t>Killester Health Cent</t>
  </si>
  <si>
    <t>Kite</t>
  </si>
  <si>
    <t>Kite Outreach Service Kilkenny</t>
  </si>
  <si>
    <t>Larkhill Health Centre</t>
  </si>
  <si>
    <t>Lifford Community Hospital</t>
  </si>
  <si>
    <t>Lismore</t>
  </si>
  <si>
    <t>Lorica Our Lady's Hospital</t>
  </si>
  <si>
    <t>Lusk Community Unit</t>
  </si>
  <si>
    <t>Lusk Health Centre</t>
  </si>
  <si>
    <t>Malahide Health Centre</t>
  </si>
  <si>
    <t>Marino Health Centre</t>
  </si>
  <si>
    <t>Meath Community Unit Heytesbury Street</t>
  </si>
  <si>
    <t>Millmount Health Centre</t>
  </si>
  <si>
    <t>Morton St</t>
  </si>
  <si>
    <t>Mount Sion</t>
  </si>
  <si>
    <t>Navan Primary Care Centre</t>
  </si>
  <si>
    <t>Nephin Lodge Services</t>
  </si>
  <si>
    <t>Nexus Building Health Office</t>
  </si>
  <si>
    <t>No.1 Dewberry</t>
  </si>
  <si>
    <t>North Strand Health Centre</t>
  </si>
  <si>
    <t>Oakvale</t>
  </si>
  <si>
    <t>Oakview</t>
  </si>
  <si>
    <t>Oldtown Health Centre</t>
  </si>
  <si>
    <t>Owenacurra Centre</t>
  </si>
  <si>
    <t>Parklodge Hostel</t>
  </si>
  <si>
    <t>Perrott House - Skibbereen District Hospital</t>
  </si>
  <si>
    <t>Phoenix Care Centre</t>
  </si>
  <si>
    <t>Poplars</t>
  </si>
  <si>
    <t>Portmarnock Primary Care Centre</t>
  </si>
  <si>
    <t>Raheny Health Care</t>
  </si>
  <si>
    <t>Roselawn Health Centre</t>
  </si>
  <si>
    <t>Rosetree Cottage</t>
  </si>
  <si>
    <t>Rush Health Care</t>
  </si>
  <si>
    <t>Rushbrook</t>
  </si>
  <si>
    <t>Sacred Heart Hospital / Carlow District Carlow</t>
  </si>
  <si>
    <t>Saint Brigid's Hospital</t>
  </si>
  <si>
    <t>Saint CaniceÔÇÖs Hospital</t>
  </si>
  <si>
    <t>Saint Dympna's Hospital</t>
  </si>
  <si>
    <t>Saint Luke's Hospital Campus</t>
  </si>
  <si>
    <t>Saint Mary's Hospital</t>
  </si>
  <si>
    <t>Saint Vincent's Hospital</t>
  </si>
  <si>
    <t>Saint. Elizabeth's Court</t>
  </si>
  <si>
    <t>Saint. Josephs</t>
  </si>
  <si>
    <t>Saint. Luke's Hospital</t>
  </si>
  <si>
    <t>San Remo</t>
  </si>
  <si>
    <t>Saol Nua - Skibbereen district Hospital</t>
  </si>
  <si>
    <t>Sjog Avila</t>
  </si>
  <si>
    <t>Sjog Menni Uaisle</t>
  </si>
  <si>
    <t>Sjog My World / Leixlip Hub</t>
  </si>
  <si>
    <t>Sliabh Mis Mental Health Admission Unit - University Hospital Kerry</t>
  </si>
  <si>
    <t>Smh - Artane Hub</t>
  </si>
  <si>
    <t>Smh - Cromwellsfort Road</t>
  </si>
  <si>
    <t>Smh-Oaklands Lc (0061-83Acp)</t>
  </si>
  <si>
    <t>St Itas Clonmethan Day Service</t>
  </si>
  <si>
    <t>St John of God Kildare Services</t>
  </si>
  <si>
    <t>St Joseph's ID Service</t>
  </si>
  <si>
    <t>St Michael's House - Cara</t>
  </si>
  <si>
    <t>St. Finbarr's Hospital</t>
  </si>
  <si>
    <t>St. Joseph's Centre</t>
  </si>
  <si>
    <t>St. Marys Hospital Chapelizod/Phoenix</t>
  </si>
  <si>
    <t>St.Mary'sHosp-Part of DNE041</t>
  </si>
  <si>
    <t>Summerhill Primary Care Centre</t>
  </si>
  <si>
    <t>Swords Ballery Road Health Centre</t>
  </si>
  <si>
    <t>Swords Health Centre</t>
  </si>
  <si>
    <t>Taylor House</t>
  </si>
  <si>
    <t>The Cottage Hospital (Please remove</t>
  </si>
  <si>
    <t>The Maples</t>
  </si>
  <si>
    <t>Tralee Community Nursing Unit</t>
  </si>
  <si>
    <t>Tymon Community unit</t>
  </si>
  <si>
    <t>Vernon Avenue Health Centre</t>
  </si>
  <si>
    <t>Waterside</t>
  </si>
  <si>
    <t>Weir Home</t>
  </si>
  <si>
    <t>Wellmount Health Centre</t>
  </si>
  <si>
    <t>Woodlawn</t>
  </si>
  <si>
    <t>Youghal Community Houses</t>
  </si>
  <si>
    <t>Saint. Laurences Road</t>
  </si>
  <si>
    <t>Estuary Training Centre</t>
  </si>
  <si>
    <t>Knockamann</t>
  </si>
  <si>
    <t>1 Church Avenue</t>
  </si>
  <si>
    <t>A Canices Road</t>
  </si>
  <si>
    <t>St Johns Community Hospital</t>
  </si>
  <si>
    <t>Smh-Northbrook Industries(0061-407)</t>
  </si>
  <si>
    <t>Child Vision</t>
  </si>
  <si>
    <t>Other/Not specified</t>
  </si>
  <si>
    <t>ClinicCounty</t>
  </si>
  <si>
    <t>HSE Flu - CARLOW</t>
  </si>
  <si>
    <t>HSE Flu - CORK</t>
  </si>
  <si>
    <t>HSE Flu - Dublin</t>
  </si>
  <si>
    <t>HSE Flu - KILDARE</t>
  </si>
  <si>
    <t>HSE Flu - LOUTH</t>
  </si>
  <si>
    <t>HSE Flu - Donegal</t>
  </si>
  <si>
    <t>HSE Flu - KILKENNY</t>
  </si>
  <si>
    <t>HSE Flu - MAYO</t>
  </si>
  <si>
    <t>HSE Flu - TIPPERARY</t>
  </si>
  <si>
    <t>HSE Flu - SLIGO</t>
  </si>
  <si>
    <t>HSE Flu - CLARE</t>
  </si>
  <si>
    <t>HSE Flu - LIMERICK</t>
  </si>
  <si>
    <t>HSE Flu - KERRY</t>
  </si>
  <si>
    <t>HSE Flu - Galway</t>
  </si>
  <si>
    <t>HSE Flu - MEATH</t>
  </si>
  <si>
    <t>HSE FLU - Roscommon</t>
  </si>
  <si>
    <t>Community/Voluntary Agency Sec38</t>
  </si>
  <si>
    <t>Community/Voluntary Agency39</t>
  </si>
  <si>
    <t>Corporate/HSE</t>
  </si>
  <si>
    <t>Education</t>
  </si>
  <si>
    <t>Locum</t>
  </si>
  <si>
    <t>National Ambulance</t>
  </si>
  <si>
    <t>OOCIO</t>
  </si>
  <si>
    <t>Tusla</t>
  </si>
  <si>
    <t>(blank)</t>
  </si>
  <si>
    <t>Location</t>
  </si>
  <si>
    <t>Administrative Staff</t>
  </si>
  <si>
    <t>Medical/Dental</t>
  </si>
  <si>
    <t>HSPC</t>
  </si>
  <si>
    <t>Nursing</t>
  </si>
  <si>
    <t>Other Support Staff</t>
  </si>
  <si>
    <t>Hospital Flag</t>
  </si>
  <si>
    <t>HSE Midwest</t>
  </si>
  <si>
    <t>Navan Road Comm Unit</t>
  </si>
  <si>
    <t>Galway/Mayo/Roscommon (saolta)</t>
  </si>
  <si>
    <t>CHO 9</t>
  </si>
  <si>
    <t>HSE South (Waterford Wexford Tipperary</t>
  </si>
  <si>
    <t>Occ Health Limerick</t>
  </si>
  <si>
    <t xml:space="preserve">Total </t>
  </si>
  <si>
    <t>Work Location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</si>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</sst>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0.000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27"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/>
    <xf numFmtId="1" fontId="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0" fillId="0" borderId="0" xfId="0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0" fontId="13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6" fillId="2" borderId="1" xfId="0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right" wrapText="1"/>
    </xf>
    <xf numFmtId="0" fontId="16" fillId="4" borderId="1" xfId="0" applyFont="1" applyFill="1" applyBorder="1" applyAlignment="1">
      <alignment horizontal="right" wrapText="1"/>
    </xf>
    <xf numFmtId="0" fontId="16" fillId="5" borderId="1" xfId="0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right" wrapText="1"/>
    </xf>
    <xf numFmtId="0" fontId="16" fillId="7" borderId="1" xfId="0" applyFont="1" applyFill="1" applyBorder="1" applyAlignment="1">
      <alignment horizontal="right" wrapText="1"/>
    </xf>
    <xf numFmtId="0" fontId="16" fillId="8" borderId="1" xfId="0" applyFont="1" applyFill="1" applyBorder="1" applyAlignment="1">
      <alignment horizontal="right" wrapText="1"/>
    </xf>
    <xf numFmtId="0" fontId="16" fillId="9" borderId="1" xfId="0" applyFont="1" applyFill="1" applyBorder="1" applyAlignment="1">
      <alignment horizontal="right" wrapText="1"/>
    </xf>
    <xf numFmtId="0" fontId="16" fillId="10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right" wrapText="1"/>
    </xf>
    <xf numFmtId="0" fontId="15" fillId="0" borderId="3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0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0" fillId="0" borderId="1" xfId="0" applyFont="1" applyBorder="1"/>
    <xf numFmtId="0" fontId="0" fillId="0" borderId="1" xfId="0" applyFont="1" applyBorder="1" applyAlignment="1"/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0" xfId="1"/>
  </cellXfs>
  <cellStyles count="2">
    <cellStyle name="Normal" xfId="0" builtinId="0"/>
    <cellStyle name="Normal 2" xfId="1" xr:uid="{C2D649C2-81DD-41E7-ACE8-570331D3C8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E0000"/>
      <rgbColor rgb="00444F82"/>
      <rgbColor rgb="00874001"/>
      <rgbColor rgb="00F1F1F1"/>
      <rgbColor rgb="00FF0000"/>
      <rgbColor rgb="00808080"/>
      <rgbColor rgb="003A4470"/>
      <rgbColor rgb="00DEDEDE"/>
      <rgbColor rgb="00DFE2EF"/>
      <rgbColor rgb="00000000"/>
      <rgbColor rgb="00F1EEE7"/>
      <rgbColor rgb="00635637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1F46"/>
      <color rgb="FF82428D"/>
      <color rgb="FFEC89A3"/>
      <color rgb="FF7CBDC4"/>
      <color rgb="FF65B328"/>
      <color rgb="FF71A59C"/>
      <color rgb="FF3E5B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85819864622181E-2"/>
          <c:y val="5.0925925925925923E-2"/>
          <c:w val="0.80287660588479071"/>
          <c:h val="0.64164916885389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'Appendix 2 LTCF HCW DemoGfx'!$J$450</c:f>
              <c:strCache>
                <c:ptCount val="1"/>
                <c:pt idx="0">
                  <c:v> % Uptake Total</c:v>
                </c:pt>
              </c:strCache>
            </c:strRef>
          </c:tx>
          <c:spPr>
            <a:solidFill>
              <a:srgbClr val="BA1F4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'Appendix 2 LTCF HCW Uptake'!#REF!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'Appendix 2 LTCF HCW Uptake'!#REF!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'Appendix 2 LTCF HCW DemoGfx'!$I$451:$I$460</c:f>
              <c:strCache>
                <c:ptCount val="10"/>
                <c:pt idx="0">
                  <c:v>CHO1</c:v>
                </c:pt>
                <c:pt idx="1">
                  <c:v>CHO2</c:v>
                </c:pt>
                <c:pt idx="2">
                  <c:v>CHO3</c:v>
                </c:pt>
                <c:pt idx="3">
                  <c:v>CHO4</c:v>
                </c:pt>
                <c:pt idx="4">
                  <c:v>CHO5</c:v>
                </c:pt>
                <c:pt idx="5">
                  <c:v>CHO6</c:v>
                </c:pt>
                <c:pt idx="6">
                  <c:v>CHO7</c:v>
                </c:pt>
                <c:pt idx="7">
                  <c:v>CHO8</c:v>
                </c:pt>
                <c:pt idx="8">
                  <c:v>CHO9</c:v>
                </c:pt>
                <c:pt idx="9">
                  <c:v>HSE Total</c:v>
                </c:pt>
              </c:strCache>
            </c:strRef>
          </c:cat>
          <c:val>
            <c:numRef>
              <c:f>'Appendix 2 LTCF HCW DemoGfx'!$J$451:$J$460</c:f>
              <c:numCache>
                <c:formatCode>0.0</c:formatCode>
                <c:ptCount val="10"/>
                <c:pt idx="0">
                  <c:v>56.423388817755018</c:v>
                </c:pt>
                <c:pt idx="1">
                  <c:v>63.589743589743584</c:v>
                </c:pt>
                <c:pt idx="2">
                  <c:v>75.019638648860948</c:v>
                </c:pt>
                <c:pt idx="3">
                  <c:v>72.794117647058826</c:v>
                </c:pt>
                <c:pt idx="4">
                  <c:v>71.811361200428721</c:v>
                </c:pt>
                <c:pt idx="5">
                  <c:v>64.794816414686835</c:v>
                </c:pt>
                <c:pt idx="6">
                  <c:v>67.125171939477298</c:v>
                </c:pt>
                <c:pt idx="7">
                  <c:v>59.797791672209655</c:v>
                </c:pt>
                <c:pt idx="8">
                  <c:v>64.066608238387374</c:v>
                </c:pt>
                <c:pt idx="9">
                  <c:v>66.3495205874097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4-4AC1-8A08-599B11AE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735920"/>
        <c:axId val="16089083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'Appendix 2 LTCF HCW DemoGfx'!$K$450</c15:sqref>
                        </c15:formulaRef>
                      </c:ext>
                    </c:extLst>
                    <c:strCache>
                      <c:ptCount val="1"/>
                      <c:pt idx="0">
                        <c:v>% Uptake Management &amp; Administration</c:v>
                      </c:pt>
                    </c:strCache>
                  </c:strRef>
                </c:tx>
                <c:spPr>
                  <a:solidFill>
                    <a:srgbClr val="EB89A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'Appendix 2 LTCF HCW DemoGfx'!$K$451:$K$460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54.716981132075468</c:v>
                      </c:pt>
                      <c:pt idx="1">
                        <c:v>67.796610169491515</c:v>
                      </c:pt>
                      <c:pt idx="2">
                        <c:v>66.666666666666657</c:v>
                      </c:pt>
                      <c:pt idx="3">
                        <c:v>76.646706586826355</c:v>
                      </c:pt>
                      <c:pt idx="4">
                        <c:v>70.3125</c:v>
                      </c:pt>
                      <c:pt idx="5">
                        <c:v>67.741935483870961</c:v>
                      </c:pt>
                      <c:pt idx="6">
                        <c:v>91.83673469387756</c:v>
                      </c:pt>
                      <c:pt idx="7">
                        <c:v>66.363636363636374</c:v>
                      </c:pt>
                      <c:pt idx="8">
                        <c:v>95.454545454545453</c:v>
                      </c:pt>
                      <c:pt idx="9">
                        <c:v>68.555240793201136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0B4-4AC1-8A08-599B11AEAAD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DemoGfx'!$L$450</c15:sqref>
                        </c15:formulaRef>
                      </c:ext>
                    </c:extLst>
                    <c:strCache>
                      <c:ptCount val="1"/>
                      <c:pt idx="0">
                        <c:v>% Uptake Medical &amp; Dental</c:v>
                      </c:pt>
                    </c:strCache>
                  </c:strRef>
                </c:tx>
                <c:spPr>
                  <a:solidFill>
                    <a:srgbClr val="82428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DemoGfx'!$L$451:$L$460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77.777777777777786</c:v>
                      </c:pt>
                      <c:pt idx="1">
                        <c:v>55.555555555555557</c:v>
                      </c:pt>
                      <c:pt idx="2">
                        <c:v>40</c:v>
                      </c:pt>
                      <c:pt idx="3">
                        <c:v>84.375</c:v>
                      </c:pt>
                      <c:pt idx="4">
                        <c:v>67.532467532467535</c:v>
                      </c:pt>
                      <c:pt idx="5">
                        <c:v>85.714285714285708</c:v>
                      </c:pt>
                      <c:pt idx="6">
                        <c:v>90.909090909090907</c:v>
                      </c:pt>
                      <c:pt idx="7">
                        <c:v>73.033707865168537</c:v>
                      </c:pt>
                      <c:pt idx="8">
                        <c:v>66.666666666666657</c:v>
                      </c:pt>
                      <c:pt idx="9">
                        <c:v>72.674418604651152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0B4-4AC1-8A08-599B11AEAA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DemoGfx'!$M$450</c15:sqref>
                        </c15:formulaRef>
                      </c:ext>
                    </c:extLst>
                    <c:strCache>
                      <c:ptCount val="1"/>
                      <c:pt idx="0">
                        <c:v>% Uptake Health &amp; SocialCare</c:v>
                      </c:pt>
                    </c:strCache>
                  </c:strRef>
                </c:tx>
                <c:spPr>
                  <a:solidFill>
                    <a:srgbClr val="3E5B8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DemoGfx'!$M$451:$M$460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59.523809523809526</c:v>
                      </c:pt>
                      <c:pt idx="1">
                        <c:v>95.294117647058812</c:v>
                      </c:pt>
                      <c:pt idx="2">
                        <c:v>63.636363636363633</c:v>
                      </c:pt>
                      <c:pt idx="3">
                        <c:v>66.929133858267718</c:v>
                      </c:pt>
                      <c:pt idx="4">
                        <c:v>85.365853658536579</c:v>
                      </c:pt>
                      <c:pt idx="5">
                        <c:v>72.222222222222214</c:v>
                      </c:pt>
                      <c:pt idx="6">
                        <c:v>82.926829268292678</c:v>
                      </c:pt>
                      <c:pt idx="7">
                        <c:v>51.088777219430483</c:v>
                      </c:pt>
                      <c:pt idx="8">
                        <c:v>88.135593220338976</c:v>
                      </c:pt>
                      <c:pt idx="9">
                        <c:v>69.991617770326911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0B4-4AC1-8A08-599B11AEAAD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DemoGfx'!$N$450</c15:sqref>
                        </c15:formulaRef>
                      </c:ext>
                    </c:extLst>
                    <c:strCache>
                      <c:ptCount val="1"/>
                      <c:pt idx="0">
                        <c:v>% Uptake Nursing</c:v>
                      </c:pt>
                    </c:strCache>
                  </c:strRef>
                </c:tx>
                <c:spPr>
                  <a:solidFill>
                    <a:srgbClr val="71A59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DemoGfx'!$N$451:$N$460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56.115879828326179</c:v>
                      </c:pt>
                      <c:pt idx="1">
                        <c:v>68.139534883720927</c:v>
                      </c:pt>
                      <c:pt idx="2">
                        <c:v>76.818181818181813</c:v>
                      </c:pt>
                      <c:pt idx="3">
                        <c:v>77.210574293527799</c:v>
                      </c:pt>
                      <c:pt idx="4">
                        <c:v>69.289617486338798</c:v>
                      </c:pt>
                      <c:pt idx="5">
                        <c:v>71.612903225806463</c:v>
                      </c:pt>
                      <c:pt idx="6">
                        <c:v>62.248995983935743</c:v>
                      </c:pt>
                      <c:pt idx="7">
                        <c:v>61.162790697674417</c:v>
                      </c:pt>
                      <c:pt idx="8">
                        <c:v>62.327416173570015</c:v>
                      </c:pt>
                      <c:pt idx="9">
                        <c:v>67.507274490785647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0B4-4AC1-8A08-599B11AEAAD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DemoGfx'!$O$450</c15:sqref>
                        </c15:formulaRef>
                      </c:ext>
                    </c:extLst>
                    <c:strCache>
                      <c:ptCount val="1"/>
                      <c:pt idx="0">
                        <c:v>% Uptake General Support</c:v>
                      </c:pt>
                    </c:strCache>
                  </c:strRef>
                </c:tx>
                <c:spPr>
                  <a:solidFill>
                    <a:srgbClr val="006858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DemoGfx'!$O$451:$O$460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56.369982547993011</c:v>
                      </c:pt>
                      <c:pt idx="1">
                        <c:v>61.130742049469966</c:v>
                      </c:pt>
                      <c:pt idx="2">
                        <c:v>82.222222222222214</c:v>
                      </c:pt>
                      <c:pt idx="3">
                        <c:v>68.61435726210351</c:v>
                      </c:pt>
                      <c:pt idx="4">
                        <c:v>72.318339100346023</c:v>
                      </c:pt>
                      <c:pt idx="5">
                        <c:v>39.344262295081968</c:v>
                      </c:pt>
                      <c:pt idx="6">
                        <c:v>62.5</c:v>
                      </c:pt>
                      <c:pt idx="7">
                        <c:v>55.867346938775512</c:v>
                      </c:pt>
                      <c:pt idx="8">
                        <c:v>74.166666666666671</c:v>
                      </c:pt>
                      <c:pt idx="9">
                        <c:v>63.530326594090205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0B4-4AC1-8A08-599B11AEAAD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DemoGfx'!$P$450</c15:sqref>
                        </c15:formulaRef>
                      </c:ext>
                    </c:extLst>
                    <c:strCache>
                      <c:ptCount val="1"/>
                      <c:pt idx="0">
                        <c:v>% Uptake Other Patient &amp; ClientCare</c:v>
                      </c:pt>
                    </c:strCache>
                  </c:strRef>
                </c:tx>
                <c:spPr>
                  <a:solidFill>
                    <a:srgbClr val="65B328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DemoGfx'!$I$451:$I$460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HSE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DemoGfx'!$P$451:$P$460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55.331991951710258</c:v>
                      </c:pt>
                      <c:pt idx="1">
                        <c:v>53.596287703016245</c:v>
                      </c:pt>
                      <c:pt idx="2">
                        <c:v>87.242798353909464</c:v>
                      </c:pt>
                      <c:pt idx="3">
                        <c:v>69.481481481481481</c:v>
                      </c:pt>
                      <c:pt idx="4">
                        <c:v>76.041666666666657</c:v>
                      </c:pt>
                      <c:pt idx="5">
                        <c:v>63.87096774193548</c:v>
                      </c:pt>
                      <c:pt idx="6">
                        <c:v>62.5</c:v>
                      </c:pt>
                      <c:pt idx="7">
                        <c:v>60.055096418732781</c:v>
                      </c:pt>
                      <c:pt idx="8">
                        <c:v>55.979643765903312</c:v>
                      </c:pt>
                      <c:pt idx="9">
                        <c:v>64.407761366927303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0B4-4AC1-8A08-599B11AEAAD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'Appendix 2 LTCF HCW DemoGfx'!$G$450</c:f>
              <c:strCache>
                <c:ptCount val="1"/>
                <c:pt idx="0">
                  <c:v>No. LTCFs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 2 LTCF HCW DemoGfx'!$I$451:$I$460</c:f>
              <c:strCache>
                <c:ptCount val="10"/>
                <c:pt idx="0">
                  <c:v>CHO1</c:v>
                </c:pt>
                <c:pt idx="1">
                  <c:v>CHO2</c:v>
                </c:pt>
                <c:pt idx="2">
                  <c:v>CHO3</c:v>
                </c:pt>
                <c:pt idx="3">
                  <c:v>CHO4</c:v>
                </c:pt>
                <c:pt idx="4">
                  <c:v>CHO5</c:v>
                </c:pt>
                <c:pt idx="5">
                  <c:v>CHO6</c:v>
                </c:pt>
                <c:pt idx="6">
                  <c:v>CHO7</c:v>
                </c:pt>
                <c:pt idx="7">
                  <c:v>CHO8</c:v>
                </c:pt>
                <c:pt idx="8">
                  <c:v>CHO9</c:v>
                </c:pt>
                <c:pt idx="9">
                  <c:v>HSE Total</c:v>
                </c:pt>
              </c:strCache>
            </c:strRef>
          </c:cat>
          <c:val>
            <c:numRef>
              <c:f>'Appendix 2 LTCF HCW DemoGfx'!$G$451:$G$460</c:f>
              <c:numCache>
                <c:formatCode>General</c:formatCode>
                <c:ptCount val="10"/>
                <c:pt idx="0">
                  <c:v>48</c:v>
                </c:pt>
                <c:pt idx="1">
                  <c:v>21</c:v>
                </c:pt>
                <c:pt idx="2">
                  <c:v>18</c:v>
                </c:pt>
                <c:pt idx="3">
                  <c:v>43</c:v>
                </c:pt>
                <c:pt idx="4">
                  <c:v>57</c:v>
                </c:pt>
                <c:pt idx="5">
                  <c:v>7</c:v>
                </c:pt>
                <c:pt idx="6">
                  <c:v>7</c:v>
                </c:pt>
                <c:pt idx="7">
                  <c:v>18</c:v>
                </c:pt>
                <c:pt idx="8">
                  <c:v>6</c:v>
                </c:pt>
                <c:pt idx="9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4-4AC1-8A08-599B11AE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15984"/>
        <c:axId val="620256688"/>
      </c:lineChart>
      <c:catAx>
        <c:axId val="180573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HSE-Community Health Organisation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08320"/>
        <c:crosses val="autoZero"/>
        <c:auto val="1"/>
        <c:lblAlgn val="ctr"/>
        <c:lblOffset val="100"/>
        <c:noMultiLvlLbl val="0"/>
      </c:catAx>
      <c:valAx>
        <c:axId val="16089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Uptake</a:t>
                </a:r>
              </a:p>
            </c:rich>
          </c:tx>
          <c:layout>
            <c:manualLayout>
              <c:xMode val="edge"/>
              <c:yMode val="edge"/>
              <c:x val="6.5789473684210523E-3"/>
              <c:y val="0.2660097696121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735920"/>
        <c:crosses val="autoZero"/>
        <c:crossBetween val="between"/>
      </c:valAx>
      <c:valAx>
        <c:axId val="6202566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 HSE LTCFs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915984"/>
        <c:crosses val="max"/>
        <c:crossBetween val="between"/>
      </c:valAx>
      <c:catAx>
        <c:axId val="119091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0256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52237478579606E-3"/>
          <c:y val="0.88425707203266246"/>
          <c:w val="0.97397948611686702"/>
          <c:h val="8.2755176436278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5823916198255E-2"/>
          <c:y val="5.0925925925925923E-2"/>
          <c:w val="0.82246406233498015"/>
          <c:h val="0.56521106736657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'Appendix 2 LTCF HCW DemoGfx'!$J$450</c:f>
              <c:strCache>
                <c:ptCount val="1"/>
                <c:pt idx="0">
                  <c:v> % Uptake Total</c:v>
                </c:pt>
              </c:strCache>
            </c:strRef>
          </c:tx>
          <c:spPr>
            <a:solidFill>
              <a:srgbClr val="BA1F4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'Appendix 2 LTCF HCW Uptake'!#REF!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'Appendix 2 LTCF HCW Uptake'!#REF!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cat>
            <c:strRef>
              <c:f>'Appendix 2 LTCF HCW DemoGfx'!$I$461:$I$470</c:f>
              <c:strCache>
                <c:ptCount val="10"/>
                <c:pt idx="0">
                  <c:v>CHO1</c:v>
                </c:pt>
                <c:pt idx="1">
                  <c:v>CHO2</c:v>
                </c:pt>
                <c:pt idx="2">
                  <c:v>CHO3</c:v>
                </c:pt>
                <c:pt idx="3">
                  <c:v>CHO4</c:v>
                </c:pt>
                <c:pt idx="4">
                  <c:v>CHO5</c:v>
                </c:pt>
                <c:pt idx="5">
                  <c:v>CHO6</c:v>
                </c:pt>
                <c:pt idx="6">
                  <c:v>CHO7</c:v>
                </c:pt>
                <c:pt idx="7">
                  <c:v>CHO8</c:v>
                </c:pt>
                <c:pt idx="8">
                  <c:v>CHO9</c:v>
                </c:pt>
                <c:pt idx="9">
                  <c:v>Non-HSE/Private Total</c:v>
                </c:pt>
              </c:strCache>
            </c:strRef>
          </c:cat>
          <c:val>
            <c:numRef>
              <c:f>'Appendix 2 LTCF HCW DemoGfx'!$J$461:$J$470</c:f>
              <c:numCache>
                <c:formatCode>0.0</c:formatCode>
                <c:ptCount val="10"/>
                <c:pt idx="0">
                  <c:v>49.7841726618705</c:v>
                </c:pt>
                <c:pt idx="1">
                  <c:v>60.404040404040401</c:v>
                </c:pt>
                <c:pt idx="2">
                  <c:v>45.5026455026455</c:v>
                </c:pt>
                <c:pt idx="3">
                  <c:v>62.253715865883166</c:v>
                </c:pt>
                <c:pt idx="4">
                  <c:v>64.468864468864467</c:v>
                </c:pt>
                <c:pt idx="5">
                  <c:v>59.892787524366476</c:v>
                </c:pt>
                <c:pt idx="6">
                  <c:v>74.926586853399584</c:v>
                </c:pt>
                <c:pt idx="7">
                  <c:v>56.218905472636813</c:v>
                </c:pt>
                <c:pt idx="8">
                  <c:v>69.618834080717491</c:v>
                </c:pt>
                <c:pt idx="9">
                  <c:v>60.895708065519386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F-43C0-91BE-2E8D2557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735920"/>
        <c:axId val="16089083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'Appendix 2 LTCF HCW DemoGfx'!$K$450</c15:sqref>
                        </c15:formulaRef>
                      </c:ext>
                    </c:extLst>
                    <c:strCache>
                      <c:ptCount val="1"/>
                      <c:pt idx="0">
                        <c:v>% Uptake Management &amp; Administration</c:v>
                      </c:pt>
                    </c:strCache>
                  </c:strRef>
                </c:tx>
                <c:spPr>
                  <a:solidFill>
                    <a:srgbClr val="EB89A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'Appendix 2 LTCF HCW DemoGfx'!$K$461:$K$470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85</c:v>
                      </c:pt>
                      <c:pt idx="1">
                        <c:v>74.358974358974365</c:v>
                      </c:pt>
                      <c:pt idx="2">
                        <c:v>72.988505747126439</c:v>
                      </c:pt>
                      <c:pt idx="3">
                        <c:v>75.502008032128515</c:v>
                      </c:pt>
                      <c:pt idx="4">
                        <c:v>76.219512195121951</c:v>
                      </c:pt>
                      <c:pt idx="5">
                        <c:v>62.5</c:v>
                      </c:pt>
                      <c:pt idx="6">
                        <c:v>76.767676767676761</c:v>
                      </c:pt>
                      <c:pt idx="7">
                        <c:v>39.449541284403672</c:v>
                      </c:pt>
                      <c:pt idx="8">
                        <c:v>67.857142857142861</c:v>
                      </c:pt>
                      <c:pt idx="9">
                        <c:v>69.754385964912274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FAF-43C0-91BE-2E8D255709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DemoGfx'!$L$450</c15:sqref>
                        </c15:formulaRef>
                      </c:ext>
                    </c:extLst>
                    <c:strCache>
                      <c:ptCount val="1"/>
                      <c:pt idx="0">
                        <c:v>% Uptake Medical &amp; Dental</c:v>
                      </c:pt>
                    </c:strCache>
                  </c:strRef>
                </c:tx>
                <c:spPr>
                  <a:solidFill>
                    <a:srgbClr val="82428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DemoGfx'!$L$461:$L$470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100</c:v>
                      </c:pt>
                      <c:pt idx="1">
                        <c:v>0</c:v>
                      </c:pt>
                      <c:pt idx="2">
                        <c:v>66.666666666666657</c:v>
                      </c:pt>
                      <c:pt idx="3">
                        <c:v>87.2340425531915</c:v>
                      </c:pt>
                      <c:pt idx="4">
                        <c:v>0</c:v>
                      </c:pt>
                      <c:pt idx="5">
                        <c:v>66.666666666666657</c:v>
                      </c:pt>
                      <c:pt idx="6">
                        <c:v>95</c:v>
                      </c:pt>
                      <c:pt idx="7">
                        <c:v>0</c:v>
                      </c:pt>
                      <c:pt idx="8">
                        <c:v>90.243902439024396</c:v>
                      </c:pt>
                      <c:pt idx="9">
                        <c:v>87.628865979381445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FAF-43C0-91BE-2E8D255709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DemoGfx'!$M$450</c15:sqref>
                        </c15:formulaRef>
                      </c:ext>
                    </c:extLst>
                    <c:strCache>
                      <c:ptCount val="1"/>
                      <c:pt idx="0">
                        <c:v>% Uptake Health &amp; SocialCare</c:v>
                      </c:pt>
                    </c:strCache>
                  </c:strRef>
                </c:tx>
                <c:spPr>
                  <a:solidFill>
                    <a:srgbClr val="3E5B8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DemoGfx'!$M$461:$M$470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32.20338983050847</c:v>
                      </c:pt>
                      <c:pt idx="1">
                        <c:v>58.267716535433067</c:v>
                      </c:pt>
                      <c:pt idx="2">
                        <c:v>37.662337662337663</c:v>
                      </c:pt>
                      <c:pt idx="3">
                        <c:v>56.063618290258454</c:v>
                      </c:pt>
                      <c:pt idx="4">
                        <c:v>76.902887139107605</c:v>
                      </c:pt>
                      <c:pt idx="5">
                        <c:v>61.312217194570138</c:v>
                      </c:pt>
                      <c:pt idx="6">
                        <c:v>83.128834355828218</c:v>
                      </c:pt>
                      <c:pt idx="7">
                        <c:v>45.081967213114751</c:v>
                      </c:pt>
                      <c:pt idx="8">
                        <c:v>75.159235668789819</c:v>
                      </c:pt>
                      <c:pt idx="9">
                        <c:v>58.232070526566595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FAF-43C0-91BE-2E8D2557096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DemoGfx'!$N$450</c15:sqref>
                        </c15:formulaRef>
                      </c:ext>
                    </c:extLst>
                    <c:strCache>
                      <c:ptCount val="1"/>
                      <c:pt idx="0">
                        <c:v>% Uptake Nursing</c:v>
                      </c:pt>
                    </c:strCache>
                  </c:strRef>
                </c:tx>
                <c:spPr>
                  <a:solidFill>
                    <a:srgbClr val="71A59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DemoGfx'!$N$461:$N$470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59.44055944055944</c:v>
                      </c:pt>
                      <c:pt idx="1">
                        <c:v>77.777777777777786</c:v>
                      </c:pt>
                      <c:pt idx="2">
                        <c:v>49.651567944250871</c:v>
                      </c:pt>
                      <c:pt idx="3">
                        <c:v>66.426512968299704</c:v>
                      </c:pt>
                      <c:pt idx="4">
                        <c:v>61.204013377926422</c:v>
                      </c:pt>
                      <c:pt idx="5">
                        <c:v>69.705882352941174</c:v>
                      </c:pt>
                      <c:pt idx="6">
                        <c:v>78.915046059365395</c:v>
                      </c:pt>
                      <c:pt idx="7">
                        <c:v>74.615384615384613</c:v>
                      </c:pt>
                      <c:pt idx="8">
                        <c:v>73.848238482384815</c:v>
                      </c:pt>
                      <c:pt idx="9">
                        <c:v>67.248474528168018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AF-43C0-91BE-2E8D255709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DemoGfx'!$O$450</c15:sqref>
                        </c15:formulaRef>
                      </c:ext>
                    </c:extLst>
                    <c:strCache>
                      <c:ptCount val="1"/>
                      <c:pt idx="0">
                        <c:v>% Uptake General Support</c:v>
                      </c:pt>
                    </c:strCache>
                  </c:strRef>
                </c:tx>
                <c:spPr>
                  <a:solidFill>
                    <a:srgbClr val="006858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DemoGfx'!$O$461:$O$470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44.848484848484851</c:v>
                      </c:pt>
                      <c:pt idx="1">
                        <c:v>78.205128205128204</c:v>
                      </c:pt>
                      <c:pt idx="2">
                        <c:v>45.454545454545453</c:v>
                      </c:pt>
                      <c:pt idx="3">
                        <c:v>53.982300884955748</c:v>
                      </c:pt>
                      <c:pt idx="4">
                        <c:v>68.384879725085909</c:v>
                      </c:pt>
                      <c:pt idx="5">
                        <c:v>62.831858407079643</c:v>
                      </c:pt>
                      <c:pt idx="6">
                        <c:v>62.797619047619044</c:v>
                      </c:pt>
                      <c:pt idx="7">
                        <c:v>63.803680981595093</c:v>
                      </c:pt>
                      <c:pt idx="8">
                        <c:v>62.008733624454152</c:v>
                      </c:pt>
                      <c:pt idx="9">
                        <c:v>57.445400397088022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FAF-43C0-91BE-2E8D2557096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DemoGfx'!$P$450</c15:sqref>
                        </c15:formulaRef>
                      </c:ext>
                    </c:extLst>
                    <c:strCache>
                      <c:ptCount val="1"/>
                      <c:pt idx="0">
                        <c:v>% Uptake Other Patient &amp; ClientCare</c:v>
                      </c:pt>
                    </c:strCache>
                  </c:strRef>
                </c:tx>
                <c:spPr>
                  <a:solidFill>
                    <a:srgbClr val="65B328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DemoGfx'!$I$461:$I$470</c15:sqref>
                        </c15:formulaRef>
                      </c:ext>
                    </c:extLst>
                    <c:strCache>
                      <c:ptCount val="10"/>
                      <c:pt idx="0">
                        <c:v>CHO1</c:v>
                      </c:pt>
                      <c:pt idx="1">
                        <c:v>CHO2</c:v>
                      </c:pt>
                      <c:pt idx="2">
                        <c:v>CHO3</c:v>
                      </c:pt>
                      <c:pt idx="3">
                        <c:v>CHO4</c:v>
                      </c:pt>
                      <c:pt idx="4">
                        <c:v>CHO5</c:v>
                      </c:pt>
                      <c:pt idx="5">
                        <c:v>CHO6</c:v>
                      </c:pt>
                      <c:pt idx="6">
                        <c:v>CHO7</c:v>
                      </c:pt>
                      <c:pt idx="7">
                        <c:v>CHO8</c:v>
                      </c:pt>
                      <c:pt idx="8">
                        <c:v>CHO9</c:v>
                      </c:pt>
                      <c:pt idx="9">
                        <c:v>Non-HSE/Private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'Appendix 2 LTCF HCW DemoGfx'!$P$461:$P$470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55.688622754491014</c:v>
                      </c:pt>
                      <c:pt idx="1">
                        <c:v>33.082706766917291</c:v>
                      </c:pt>
                      <c:pt idx="2">
                        <c:v>47.003994673768304</c:v>
                      </c:pt>
                      <c:pt idx="3">
                        <c:v>61.294416243654823</c:v>
                      </c:pt>
                      <c:pt idx="4">
                        <c:v>50.894632206759439</c:v>
                      </c:pt>
                      <c:pt idx="5">
                        <c:v>52.275862068965516</c:v>
                      </c:pt>
                      <c:pt idx="6">
                        <c:v>66.132264529058119</c:v>
                      </c:pt>
                      <c:pt idx="7">
                        <c:v>65.822784810126578</c:v>
                      </c:pt>
                      <c:pt idx="8">
                        <c:v>65.92178770949721</c:v>
                      </c:pt>
                      <c:pt idx="9">
                        <c:v>56.782473998672266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FAF-43C0-91BE-2E8D2557096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'Appendix 2 LTCF HCW DemoGfx'!$G$450</c:f>
              <c:strCache>
                <c:ptCount val="1"/>
                <c:pt idx="0">
                  <c:v>No. LTCFs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2 LTCF HCW DemoGfx'!$I$461:$I$470</c:f>
              <c:strCache>
                <c:ptCount val="10"/>
                <c:pt idx="0">
                  <c:v>CHO1</c:v>
                </c:pt>
                <c:pt idx="1">
                  <c:v>CHO2</c:v>
                </c:pt>
                <c:pt idx="2">
                  <c:v>CHO3</c:v>
                </c:pt>
                <c:pt idx="3">
                  <c:v>CHO4</c:v>
                </c:pt>
                <c:pt idx="4">
                  <c:v>CHO5</c:v>
                </c:pt>
                <c:pt idx="5">
                  <c:v>CHO6</c:v>
                </c:pt>
                <c:pt idx="6">
                  <c:v>CHO7</c:v>
                </c:pt>
                <c:pt idx="7">
                  <c:v>CHO8</c:v>
                </c:pt>
                <c:pt idx="8">
                  <c:v>CHO9</c:v>
                </c:pt>
                <c:pt idx="9">
                  <c:v>Non-HSE/Private Total</c:v>
                </c:pt>
              </c:strCache>
            </c:strRef>
          </c:cat>
          <c:val>
            <c:numRef>
              <c:f>'Appendix 2 LTCF HCW DemoGfx'!$G$461:$G$470</c:f>
              <c:numCache>
                <c:formatCode>General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16</c:v>
                </c:pt>
                <c:pt idx="3">
                  <c:v>54</c:v>
                </c:pt>
                <c:pt idx="4">
                  <c:v>16</c:v>
                </c:pt>
                <c:pt idx="5">
                  <c:v>21</c:v>
                </c:pt>
                <c:pt idx="6">
                  <c:v>12</c:v>
                </c:pt>
                <c:pt idx="7">
                  <c:v>28</c:v>
                </c:pt>
                <c:pt idx="8">
                  <c:v>22</c:v>
                </c:pt>
                <c:pt idx="9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3C0-91BE-2E8D2557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17184"/>
        <c:axId val="620247952"/>
      </c:lineChart>
      <c:catAx>
        <c:axId val="180573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Non-HSE/Private-Community Health Organisation Area</a:t>
                </a:r>
              </a:p>
            </c:rich>
          </c:tx>
          <c:layout>
            <c:manualLayout>
              <c:xMode val="edge"/>
              <c:yMode val="edge"/>
              <c:x val="0.29475761878498424"/>
              <c:y val="0.804606299212598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08320"/>
        <c:crosses val="autoZero"/>
        <c:auto val="1"/>
        <c:lblAlgn val="ctr"/>
        <c:lblOffset val="100"/>
        <c:noMultiLvlLbl val="0"/>
      </c:catAx>
      <c:valAx>
        <c:axId val="16089083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Uptake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735920"/>
        <c:crosses val="autoZero"/>
        <c:crossBetween val="between"/>
      </c:valAx>
      <c:valAx>
        <c:axId val="6202479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Non-HSE LTCFs</a:t>
                </a:r>
              </a:p>
            </c:rich>
          </c:tx>
          <c:layout>
            <c:manualLayout>
              <c:xMode val="edge"/>
              <c:yMode val="edge"/>
              <c:x val="0.96382505838037014"/>
              <c:y val="0.13791812481773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0917184"/>
        <c:crosses val="max"/>
        <c:crossBetween val="between"/>
      </c:valAx>
      <c:catAx>
        <c:axId val="119091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02479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1851782312605875E-3"/>
          <c:y val="0.888886701662292"/>
          <c:w val="0.3360847405251690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47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A7FE13-B035-43C9-914A-3138F9734972}"/>
            </a:ext>
          </a:extLst>
        </xdr:cNvPr>
        <xdr:cNvSpPr txBox="1"/>
      </xdr:nvSpPr>
      <xdr:spPr>
        <a:xfrm>
          <a:off x="60598050" y="179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I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490</xdr:row>
      <xdr:rowOff>19050</xdr:rowOff>
    </xdr:from>
    <xdr:to>
      <xdr:col>11</xdr:col>
      <xdr:colOff>0</xdr:colOff>
      <xdr:row>507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C08003-0C0E-4F6C-91DB-D83007673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152400</xdr:colOff>
      <xdr:row>489</xdr:row>
      <xdr:rowOff>152400</xdr:rowOff>
    </xdr:from>
    <xdr:to>
      <xdr:col>18</xdr:col>
      <xdr:colOff>19050</xdr:colOff>
      <xdr:row>506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D2A282-EAC3-435B-9A00-DFFC0DD73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&amp;%20VPD/Residential%20Long%20Stay%20Units-immunisation/Returns/2020-2021%20season/HCW_LTCF%20Survey%20Demographix%20Download%20Files/LTCF-Survey1-Working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&amp;%20VPD/Health%20care%20workers%20-%20immunisation/Returns/2021-2022%20Season/Final%20FluVax%20Uptake%20Report%202021-2022/HPSC%20FluVax%20Uptake%20League%20Tables%202021-2022%20For%20NIO-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Returns"/>
      <sheetName val="Template"/>
      <sheetName val="PT Returns"/>
      <sheetName val="PT HSE Masterlist"/>
      <sheetName val="HSE_MasterlistServicesListing"/>
      <sheetName val="HIQA_ServicesListing"/>
      <sheetName val="HPSC_LTCFListing"/>
      <sheetName val="Lookups"/>
      <sheetName val="CHO by Staff Type 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s 2020-21 vs 2021-22"/>
      <sheetName val="Summary Tables"/>
      <sheetName val="2021-2022HospFluVaxHCWLeague "/>
      <sheetName val="2021-2022LTCFFluVaxHCWLeague"/>
      <sheetName val="2021-2022LTCFFluVaxResLeague"/>
      <sheetName val="RHA A to F by C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E60F-BDE0-45EF-ABF4-1ACFD67053FF}">
  <dimension ref="A1:AF8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" x14ac:dyDescent="0.2"/>
  <cols>
    <col min="1" max="1" width="6.140625" style="2" bestFit="1" customWidth="1"/>
    <col min="2" max="2" width="42.7109375" style="2" bestFit="1" customWidth="1"/>
    <col min="3" max="3" width="7" style="2" customWidth="1"/>
    <col min="4" max="4" width="4.42578125" style="2" customWidth="1"/>
    <col min="5" max="5" width="20.5703125" style="2" customWidth="1"/>
    <col min="6" max="6" width="30.28515625" style="2" customWidth="1"/>
    <col min="7" max="7" width="9.28515625" style="2" customWidth="1"/>
    <col min="8" max="8" width="12.5703125" style="2" customWidth="1"/>
    <col min="9" max="9" width="10.28515625" style="16" customWidth="1"/>
    <col min="10" max="10" width="18.28515625" style="2" customWidth="1"/>
    <col min="11" max="11" width="29.140625" style="2" bestFit="1" customWidth="1"/>
    <col min="12" max="12" width="12.7109375" style="16" bestFit="1" customWidth="1"/>
    <col min="13" max="13" width="16.5703125" style="2" bestFit="1" customWidth="1"/>
    <col min="14" max="14" width="19.28515625" style="2" bestFit="1" customWidth="1"/>
    <col min="15" max="15" width="12.7109375" style="16" bestFit="1" customWidth="1"/>
    <col min="16" max="16" width="18.42578125" style="2" bestFit="1" customWidth="1"/>
    <col min="17" max="17" width="21" style="2" bestFit="1" customWidth="1"/>
    <col min="18" max="18" width="14.140625" style="16" bestFit="1" customWidth="1"/>
    <col min="19" max="19" width="11.5703125" style="2" bestFit="1" customWidth="1"/>
    <col min="20" max="20" width="14.28515625" style="2" bestFit="1" customWidth="1"/>
    <col min="21" max="21" width="14.85546875" style="16" bestFit="1" customWidth="1"/>
    <col min="22" max="22" width="17.42578125" style="2" bestFit="1" customWidth="1"/>
    <col min="23" max="23" width="20" style="2" bestFit="1" customWidth="1"/>
    <col min="24" max="24" width="11.5703125" style="16" bestFit="1" customWidth="1"/>
    <col min="25" max="25" width="22.7109375" style="2" bestFit="1" customWidth="1"/>
    <col min="26" max="26" width="25.28515625" style="2" bestFit="1" customWidth="1"/>
    <col min="27" max="27" width="13.140625" style="16" bestFit="1" customWidth="1"/>
    <col min="28" max="28" width="21.7109375" style="2" bestFit="1" customWidth="1"/>
    <col min="29" max="29" width="13.85546875" style="4" customWidth="1"/>
    <col min="30" max="30" width="9" style="10" customWidth="1"/>
    <col min="31" max="31" width="9.28515625" style="2" customWidth="1"/>
    <col min="32" max="32" width="17.7109375" style="2" customWidth="1"/>
    <col min="33" max="16384" width="9.140625" style="2"/>
  </cols>
  <sheetData>
    <row r="1" spans="1:32" s="12" customFormat="1" ht="42" customHeight="1" x14ac:dyDescent="0.2">
      <c r="A1" s="20" t="s">
        <v>3</v>
      </c>
      <c r="B1" s="20" t="s">
        <v>4</v>
      </c>
      <c r="C1" s="20" t="s">
        <v>5</v>
      </c>
      <c r="D1" s="20" t="s">
        <v>6</v>
      </c>
      <c r="E1" s="20" t="s">
        <v>256</v>
      </c>
      <c r="F1" s="20" t="s">
        <v>199</v>
      </c>
      <c r="G1" s="21" t="s">
        <v>184</v>
      </c>
      <c r="H1" s="21" t="s">
        <v>183</v>
      </c>
      <c r="I1" s="22" t="s">
        <v>267</v>
      </c>
      <c r="J1" s="21" t="s">
        <v>257</v>
      </c>
      <c r="K1" s="21" t="s">
        <v>194</v>
      </c>
      <c r="L1" s="22" t="s">
        <v>197</v>
      </c>
      <c r="M1" s="21" t="s">
        <v>195</v>
      </c>
      <c r="N1" s="21" t="s">
        <v>196</v>
      </c>
      <c r="O1" s="22" t="s">
        <v>198</v>
      </c>
      <c r="P1" s="21" t="s">
        <v>259</v>
      </c>
      <c r="Q1" s="21" t="s">
        <v>260</v>
      </c>
      <c r="R1" s="22" t="s">
        <v>261</v>
      </c>
      <c r="S1" s="21" t="s">
        <v>258</v>
      </c>
      <c r="T1" s="22" t="s">
        <v>191</v>
      </c>
      <c r="U1" s="22" t="s">
        <v>192</v>
      </c>
      <c r="V1" s="21" t="s">
        <v>265</v>
      </c>
      <c r="W1" s="21" t="s">
        <v>190</v>
      </c>
      <c r="X1" s="22" t="s">
        <v>193</v>
      </c>
      <c r="Y1" s="21" t="s">
        <v>262</v>
      </c>
      <c r="Z1" s="21" t="s">
        <v>263</v>
      </c>
      <c r="AA1" s="22" t="s">
        <v>264</v>
      </c>
      <c r="AB1" s="20" t="s">
        <v>266</v>
      </c>
      <c r="AC1" s="20" t="s">
        <v>243</v>
      </c>
      <c r="AD1" s="20" t="s">
        <v>0</v>
      </c>
      <c r="AE1" s="20" t="s">
        <v>244</v>
      </c>
      <c r="AF1" s="20" t="s">
        <v>185</v>
      </c>
    </row>
    <row r="2" spans="1:32" ht="12.75" x14ac:dyDescent="0.2">
      <c r="A2" s="23" t="s">
        <v>38</v>
      </c>
      <c r="B2" s="17" t="s">
        <v>39</v>
      </c>
      <c r="C2" s="23" t="s">
        <v>9</v>
      </c>
      <c r="D2" s="23">
        <v>9</v>
      </c>
      <c r="E2" s="23" t="s">
        <v>40</v>
      </c>
      <c r="F2" s="17" t="s">
        <v>40</v>
      </c>
      <c r="G2" s="23">
        <f t="shared" ref="G2:G33" si="0">SUM(J2+M2+P2+S2+V2+Y2)</f>
        <v>1475</v>
      </c>
      <c r="H2" s="23">
        <f t="shared" ref="H2:H33" si="1">SUM(K2+N2+Q2+T2+W2+Z2)</f>
        <v>1181</v>
      </c>
      <c r="I2" s="19">
        <f t="shared" ref="I2:I33" si="2">H2/G2*100</f>
        <v>80.067796610169495</v>
      </c>
      <c r="J2" s="24">
        <v>317</v>
      </c>
      <c r="K2" s="24">
        <v>213</v>
      </c>
      <c r="L2" s="19">
        <f t="shared" ref="L2:L33" si="3">K2/J2*100</f>
        <v>67.192429022082024</v>
      </c>
      <c r="M2" s="24">
        <v>242</v>
      </c>
      <c r="N2" s="24">
        <v>189</v>
      </c>
      <c r="O2" s="19">
        <f t="shared" ref="O2:O33" si="4">N2/M2*100</f>
        <v>78.099173553718998</v>
      </c>
      <c r="P2" s="24">
        <v>237</v>
      </c>
      <c r="Q2" s="24">
        <v>202</v>
      </c>
      <c r="R2" s="19">
        <f t="shared" ref="R2:R33" si="5">Q2/P2*100</f>
        <v>85.232067510548532</v>
      </c>
      <c r="S2" s="24">
        <v>548</v>
      </c>
      <c r="T2" s="24">
        <v>494</v>
      </c>
      <c r="U2" s="19">
        <f t="shared" ref="U2:U33" si="6">T2/S2*100</f>
        <v>90.145985401459853</v>
      </c>
      <c r="V2" s="24">
        <v>69</v>
      </c>
      <c r="W2" s="24">
        <v>39</v>
      </c>
      <c r="X2" s="19">
        <f t="shared" ref="X2:X33" si="7">W2/V2*100</f>
        <v>56.521739130434781</v>
      </c>
      <c r="Y2" s="24">
        <v>62</v>
      </c>
      <c r="Z2" s="24">
        <v>44</v>
      </c>
      <c r="AA2" s="19">
        <f t="shared" ref="AA2:AA33" si="8">Z2/Y2*100</f>
        <v>70.967741935483872</v>
      </c>
      <c r="AB2" s="24">
        <v>99</v>
      </c>
      <c r="AC2" s="25">
        <v>44301.4</v>
      </c>
      <c r="AD2" s="26">
        <v>44219</v>
      </c>
      <c r="AE2" s="24" t="s">
        <v>239</v>
      </c>
      <c r="AF2" s="23">
        <v>3</v>
      </c>
    </row>
    <row r="3" spans="1:32" ht="12.75" x14ac:dyDescent="0.2">
      <c r="A3" s="23" t="s">
        <v>113</v>
      </c>
      <c r="B3" s="17" t="s">
        <v>2</v>
      </c>
      <c r="C3" s="23" t="s">
        <v>9</v>
      </c>
      <c r="D3" s="23">
        <v>7</v>
      </c>
      <c r="E3" s="23" t="s">
        <v>40</v>
      </c>
      <c r="F3" s="17" t="s">
        <v>40</v>
      </c>
      <c r="G3" s="23">
        <f t="shared" si="0"/>
        <v>2393</v>
      </c>
      <c r="H3" s="23">
        <f t="shared" si="1"/>
        <v>1820</v>
      </c>
      <c r="I3" s="19">
        <f t="shared" si="2"/>
        <v>76.05516088591726</v>
      </c>
      <c r="J3" s="24">
        <v>401</v>
      </c>
      <c r="K3" s="24">
        <v>288</v>
      </c>
      <c r="L3" s="19">
        <f t="shared" si="3"/>
        <v>71.820448877805489</v>
      </c>
      <c r="M3" s="24">
        <v>317</v>
      </c>
      <c r="N3" s="24">
        <v>251</v>
      </c>
      <c r="O3" s="19">
        <f t="shared" si="4"/>
        <v>79.179810725552045</v>
      </c>
      <c r="P3" s="24">
        <v>396</v>
      </c>
      <c r="Q3" s="24">
        <v>313</v>
      </c>
      <c r="R3" s="19">
        <f t="shared" si="5"/>
        <v>79.040404040404042</v>
      </c>
      <c r="S3" s="24">
        <v>968</v>
      </c>
      <c r="T3" s="24">
        <v>767</v>
      </c>
      <c r="U3" s="19">
        <f t="shared" si="6"/>
        <v>79.235537190082653</v>
      </c>
      <c r="V3" s="24">
        <v>187</v>
      </c>
      <c r="W3" s="24">
        <v>121</v>
      </c>
      <c r="X3" s="19">
        <f t="shared" si="7"/>
        <v>64.705882352941174</v>
      </c>
      <c r="Y3" s="24">
        <v>124</v>
      </c>
      <c r="Z3" s="24">
        <v>80</v>
      </c>
      <c r="AA3" s="19">
        <f t="shared" si="8"/>
        <v>64.516129032258064</v>
      </c>
      <c r="AB3" s="24">
        <v>232</v>
      </c>
      <c r="AC3" s="25">
        <v>44257.706944444399</v>
      </c>
      <c r="AD3" s="26">
        <v>44257</v>
      </c>
      <c r="AE3" s="24" t="s">
        <v>211</v>
      </c>
      <c r="AF3" s="23">
        <v>2</v>
      </c>
    </row>
    <row r="4" spans="1:32" ht="12.75" x14ac:dyDescent="0.2">
      <c r="A4" s="23" t="s">
        <v>144</v>
      </c>
      <c r="B4" s="17" t="s">
        <v>145</v>
      </c>
      <c r="C4" s="23" t="s">
        <v>9</v>
      </c>
      <c r="D4" s="23">
        <v>7</v>
      </c>
      <c r="E4" s="23" t="s">
        <v>13</v>
      </c>
      <c r="F4" s="17" t="s">
        <v>12</v>
      </c>
      <c r="G4" s="23">
        <f t="shared" si="0"/>
        <v>4692</v>
      </c>
      <c r="H4" s="23">
        <f t="shared" si="1"/>
        <v>3639</v>
      </c>
      <c r="I4" s="19">
        <f t="shared" si="2"/>
        <v>77.557544757033241</v>
      </c>
      <c r="J4" s="24">
        <v>693</v>
      </c>
      <c r="K4" s="24">
        <v>443</v>
      </c>
      <c r="L4" s="19">
        <f t="shared" si="3"/>
        <v>63.924963924963926</v>
      </c>
      <c r="M4" s="24">
        <v>621</v>
      </c>
      <c r="N4" s="24">
        <v>549</v>
      </c>
      <c r="O4" s="19">
        <f t="shared" si="4"/>
        <v>88.405797101449281</v>
      </c>
      <c r="P4" s="24">
        <v>742</v>
      </c>
      <c r="Q4" s="24">
        <v>606</v>
      </c>
      <c r="R4" s="19">
        <f t="shared" si="5"/>
        <v>81.671159029649601</v>
      </c>
      <c r="S4" s="24">
        <v>1802</v>
      </c>
      <c r="T4" s="24">
        <v>1318</v>
      </c>
      <c r="U4" s="19">
        <f t="shared" si="6"/>
        <v>73.140954495005545</v>
      </c>
      <c r="V4" s="24">
        <v>397</v>
      </c>
      <c r="W4" s="24">
        <v>367</v>
      </c>
      <c r="X4" s="19">
        <f t="shared" si="7"/>
        <v>92.443324937027711</v>
      </c>
      <c r="Y4" s="24">
        <v>437</v>
      </c>
      <c r="Z4" s="24">
        <v>356</v>
      </c>
      <c r="AA4" s="19">
        <f t="shared" si="8"/>
        <v>81.464530892448522</v>
      </c>
      <c r="AB4" s="24">
        <v>508</v>
      </c>
      <c r="AC4" s="25">
        <v>44274.634722222203</v>
      </c>
      <c r="AD4" s="26">
        <v>44274</v>
      </c>
      <c r="AE4" s="24" t="s">
        <v>235</v>
      </c>
      <c r="AF4" s="23">
        <v>2</v>
      </c>
    </row>
    <row r="5" spans="1:32" ht="12.75" x14ac:dyDescent="0.2">
      <c r="A5" s="23" t="s">
        <v>7</v>
      </c>
      <c r="B5" s="17" t="s">
        <v>8</v>
      </c>
      <c r="C5" s="23" t="s">
        <v>9</v>
      </c>
      <c r="D5" s="23">
        <v>7</v>
      </c>
      <c r="E5" s="23" t="s">
        <v>13</v>
      </c>
      <c r="F5" s="17" t="s">
        <v>12</v>
      </c>
      <c r="G5" s="23">
        <f t="shared" si="0"/>
        <v>2906</v>
      </c>
      <c r="H5" s="23">
        <f t="shared" si="1"/>
        <v>2209</v>
      </c>
      <c r="I5" s="19">
        <f t="shared" si="2"/>
        <v>76.015141087405368</v>
      </c>
      <c r="J5" s="24">
        <v>518</v>
      </c>
      <c r="K5" s="24">
        <v>339</v>
      </c>
      <c r="L5" s="19">
        <f t="shared" si="3"/>
        <v>65.444015444015449</v>
      </c>
      <c r="M5" s="24">
        <v>403</v>
      </c>
      <c r="N5" s="24">
        <v>280</v>
      </c>
      <c r="O5" s="19">
        <f t="shared" si="4"/>
        <v>69.478908188585606</v>
      </c>
      <c r="P5" s="24">
        <v>450</v>
      </c>
      <c r="Q5" s="24">
        <v>450</v>
      </c>
      <c r="R5" s="19">
        <f t="shared" si="5"/>
        <v>100</v>
      </c>
      <c r="S5" s="24">
        <v>1102</v>
      </c>
      <c r="T5" s="24">
        <v>834</v>
      </c>
      <c r="U5" s="19">
        <f t="shared" si="6"/>
        <v>75.680580762250443</v>
      </c>
      <c r="V5" s="24">
        <v>239</v>
      </c>
      <c r="W5" s="24">
        <v>231</v>
      </c>
      <c r="X5" s="19">
        <f t="shared" si="7"/>
        <v>96.652719665271974</v>
      </c>
      <c r="Y5" s="24">
        <v>194</v>
      </c>
      <c r="Z5" s="24">
        <v>75</v>
      </c>
      <c r="AA5" s="19">
        <f t="shared" si="8"/>
        <v>38.659793814432994</v>
      </c>
      <c r="AB5" s="24">
        <v>562</v>
      </c>
      <c r="AC5" s="25">
        <v>44253.591666666704</v>
      </c>
      <c r="AD5" s="26">
        <v>44253</v>
      </c>
      <c r="AE5" s="24" t="s">
        <v>202</v>
      </c>
      <c r="AF5" s="23">
        <v>2</v>
      </c>
    </row>
    <row r="6" spans="1:32" ht="12.75" x14ac:dyDescent="0.2">
      <c r="A6" s="23" t="s">
        <v>150</v>
      </c>
      <c r="B6" s="17" t="s">
        <v>151</v>
      </c>
      <c r="C6" s="23" t="s">
        <v>9</v>
      </c>
      <c r="D6" s="23">
        <v>7</v>
      </c>
      <c r="E6" s="23" t="s">
        <v>13</v>
      </c>
      <c r="F6" s="17" t="s">
        <v>12</v>
      </c>
      <c r="G6" s="23">
        <f t="shared" si="0"/>
        <v>565</v>
      </c>
      <c r="H6" s="23">
        <f t="shared" si="1"/>
        <v>420</v>
      </c>
      <c r="I6" s="19">
        <f t="shared" si="2"/>
        <v>74.336283185840713</v>
      </c>
      <c r="J6" s="24">
        <v>86</v>
      </c>
      <c r="K6" s="24">
        <v>85</v>
      </c>
      <c r="L6" s="19">
        <f t="shared" si="3"/>
        <v>98.837209302325576</v>
      </c>
      <c r="M6" s="24">
        <v>56</v>
      </c>
      <c r="N6" s="24">
        <v>38</v>
      </c>
      <c r="O6" s="19">
        <f t="shared" si="4"/>
        <v>67.857142857142861</v>
      </c>
      <c r="P6" s="24">
        <v>253</v>
      </c>
      <c r="Q6" s="24">
        <v>186</v>
      </c>
      <c r="R6" s="19">
        <f t="shared" si="5"/>
        <v>73.517786561264813</v>
      </c>
      <c r="S6" s="24">
        <v>81</v>
      </c>
      <c r="T6" s="24">
        <v>52</v>
      </c>
      <c r="U6" s="19">
        <f t="shared" si="6"/>
        <v>64.197530864197532</v>
      </c>
      <c r="V6" s="24">
        <v>63</v>
      </c>
      <c r="W6" s="24">
        <v>55</v>
      </c>
      <c r="X6" s="19">
        <f t="shared" si="7"/>
        <v>87.301587301587304</v>
      </c>
      <c r="Y6" s="24">
        <v>26</v>
      </c>
      <c r="Z6" s="24">
        <v>4</v>
      </c>
      <c r="AA6" s="19">
        <f t="shared" si="8"/>
        <v>15.384615384615385</v>
      </c>
      <c r="AB6" s="24">
        <v>0</v>
      </c>
      <c r="AC6" s="25">
        <v>44232.649305555598</v>
      </c>
      <c r="AD6" s="26">
        <v>44232</v>
      </c>
      <c r="AE6" s="24">
        <v>73</v>
      </c>
      <c r="AF6" s="23">
        <v>2</v>
      </c>
    </row>
    <row r="7" spans="1:32" ht="12.75" x14ac:dyDescent="0.2">
      <c r="A7" s="23" t="s">
        <v>104</v>
      </c>
      <c r="B7" s="17" t="s">
        <v>105</v>
      </c>
      <c r="C7" s="23" t="s">
        <v>9</v>
      </c>
      <c r="D7" s="23">
        <v>7</v>
      </c>
      <c r="E7" s="23" t="s">
        <v>13</v>
      </c>
      <c r="F7" s="17" t="s">
        <v>12</v>
      </c>
      <c r="G7" s="23">
        <f t="shared" si="0"/>
        <v>940</v>
      </c>
      <c r="H7" s="23">
        <f t="shared" si="1"/>
        <v>621</v>
      </c>
      <c r="I7" s="19">
        <f t="shared" si="2"/>
        <v>66.063829787234042</v>
      </c>
      <c r="J7" s="24">
        <v>94</v>
      </c>
      <c r="K7" s="24">
        <v>61</v>
      </c>
      <c r="L7" s="19">
        <f t="shared" si="3"/>
        <v>64.893617021276597</v>
      </c>
      <c r="M7" s="24">
        <v>97</v>
      </c>
      <c r="N7" s="24">
        <v>54</v>
      </c>
      <c r="O7" s="19">
        <f t="shared" si="4"/>
        <v>55.670103092783506</v>
      </c>
      <c r="P7" s="24">
        <v>142</v>
      </c>
      <c r="Q7" s="24">
        <v>142</v>
      </c>
      <c r="R7" s="19">
        <f t="shared" si="5"/>
        <v>100</v>
      </c>
      <c r="S7" s="24">
        <v>340</v>
      </c>
      <c r="T7" s="24">
        <v>189</v>
      </c>
      <c r="U7" s="19">
        <f t="shared" si="6"/>
        <v>55.588235294117652</v>
      </c>
      <c r="V7" s="24">
        <v>98</v>
      </c>
      <c r="W7" s="24">
        <v>98</v>
      </c>
      <c r="X7" s="19">
        <f t="shared" si="7"/>
        <v>100</v>
      </c>
      <c r="Y7" s="24">
        <v>169</v>
      </c>
      <c r="Z7" s="24">
        <v>77</v>
      </c>
      <c r="AA7" s="19">
        <f t="shared" si="8"/>
        <v>45.562130177514796</v>
      </c>
      <c r="AB7" s="24">
        <v>32</v>
      </c>
      <c r="AC7" s="25">
        <v>44302.460416666698</v>
      </c>
      <c r="AD7" s="26">
        <v>44302</v>
      </c>
      <c r="AE7" s="24" t="s">
        <v>241</v>
      </c>
      <c r="AF7" s="23">
        <v>3</v>
      </c>
    </row>
    <row r="8" spans="1:32" ht="12.75" x14ac:dyDescent="0.2">
      <c r="A8" s="23" t="s">
        <v>85</v>
      </c>
      <c r="B8" s="17" t="s">
        <v>86</v>
      </c>
      <c r="C8" s="23" t="s">
        <v>78</v>
      </c>
      <c r="D8" s="23">
        <v>8</v>
      </c>
      <c r="E8" s="23" t="s">
        <v>13</v>
      </c>
      <c r="F8" s="17" t="s">
        <v>12</v>
      </c>
      <c r="G8" s="23">
        <f t="shared" si="0"/>
        <v>1271</v>
      </c>
      <c r="H8" s="23">
        <f t="shared" si="1"/>
        <v>813</v>
      </c>
      <c r="I8" s="19">
        <f t="shared" si="2"/>
        <v>63.965381589299767</v>
      </c>
      <c r="J8" s="24">
        <v>141</v>
      </c>
      <c r="K8" s="24">
        <v>87</v>
      </c>
      <c r="L8" s="19">
        <f t="shared" si="3"/>
        <v>61.702127659574465</v>
      </c>
      <c r="M8" s="24">
        <v>150</v>
      </c>
      <c r="N8" s="24">
        <v>114</v>
      </c>
      <c r="O8" s="19">
        <f t="shared" si="4"/>
        <v>76</v>
      </c>
      <c r="P8" s="24">
        <v>180</v>
      </c>
      <c r="Q8" s="24">
        <v>159</v>
      </c>
      <c r="R8" s="19">
        <f t="shared" si="5"/>
        <v>88.333333333333329</v>
      </c>
      <c r="S8" s="24">
        <v>489</v>
      </c>
      <c r="T8" s="24">
        <v>309</v>
      </c>
      <c r="U8" s="19">
        <f t="shared" si="6"/>
        <v>63.190184049079754</v>
      </c>
      <c r="V8" s="24">
        <v>59</v>
      </c>
      <c r="W8" s="24">
        <v>33</v>
      </c>
      <c r="X8" s="19">
        <f t="shared" si="7"/>
        <v>55.932203389830505</v>
      </c>
      <c r="Y8" s="24">
        <v>252</v>
      </c>
      <c r="Z8" s="24">
        <v>111</v>
      </c>
      <c r="AA8" s="19">
        <f t="shared" si="8"/>
        <v>44.047619047619044</v>
      </c>
      <c r="AB8" s="24">
        <v>49</v>
      </c>
      <c r="AC8" s="25">
        <v>44266.525694444397</v>
      </c>
      <c r="AD8" s="26">
        <v>44266</v>
      </c>
      <c r="AE8" s="24" t="s">
        <v>218</v>
      </c>
      <c r="AF8" s="23">
        <v>3</v>
      </c>
    </row>
    <row r="9" spans="1:32" ht="12.75" x14ac:dyDescent="0.2">
      <c r="A9" s="23" t="s">
        <v>81</v>
      </c>
      <c r="B9" s="17" t="s">
        <v>82</v>
      </c>
      <c r="C9" s="23" t="s">
        <v>78</v>
      </c>
      <c r="D9" s="23">
        <v>8</v>
      </c>
      <c r="E9" s="23" t="s">
        <v>13</v>
      </c>
      <c r="F9" s="17" t="s">
        <v>12</v>
      </c>
      <c r="G9" s="23">
        <f t="shared" si="0"/>
        <v>1060</v>
      </c>
      <c r="H9" s="23">
        <f t="shared" si="1"/>
        <v>569</v>
      </c>
      <c r="I9" s="19">
        <f t="shared" si="2"/>
        <v>53.679245283018872</v>
      </c>
      <c r="J9" s="24">
        <v>111</v>
      </c>
      <c r="K9" s="24">
        <v>73</v>
      </c>
      <c r="L9" s="19">
        <f t="shared" si="3"/>
        <v>65.765765765765778</v>
      </c>
      <c r="M9" s="24">
        <v>183</v>
      </c>
      <c r="N9" s="24">
        <v>79</v>
      </c>
      <c r="O9" s="19">
        <f t="shared" si="4"/>
        <v>43.169398907103826</v>
      </c>
      <c r="P9" s="24">
        <v>96</v>
      </c>
      <c r="Q9" s="24">
        <v>70</v>
      </c>
      <c r="R9" s="19">
        <f t="shared" si="5"/>
        <v>72.916666666666657</v>
      </c>
      <c r="S9" s="24">
        <v>416</v>
      </c>
      <c r="T9" s="24">
        <v>246</v>
      </c>
      <c r="U9" s="19">
        <f t="shared" si="6"/>
        <v>59.134615384615387</v>
      </c>
      <c r="V9" s="24">
        <v>21</v>
      </c>
      <c r="W9" s="24">
        <v>11</v>
      </c>
      <c r="X9" s="19">
        <f t="shared" si="7"/>
        <v>52.380952380952387</v>
      </c>
      <c r="Y9" s="24">
        <v>233</v>
      </c>
      <c r="Z9" s="24">
        <v>90</v>
      </c>
      <c r="AA9" s="19">
        <f t="shared" si="8"/>
        <v>38.626609442060087</v>
      </c>
      <c r="AB9" s="24">
        <v>29</v>
      </c>
      <c r="AC9" s="25">
        <v>44175.349305555603</v>
      </c>
      <c r="AD9" s="26">
        <v>44167</v>
      </c>
      <c r="AE9" s="24">
        <v>58</v>
      </c>
      <c r="AF9" s="23">
        <v>2</v>
      </c>
    </row>
    <row r="10" spans="1:32" ht="12.75" x14ac:dyDescent="0.2">
      <c r="A10" s="23" t="s">
        <v>111</v>
      </c>
      <c r="B10" s="17" t="s">
        <v>112</v>
      </c>
      <c r="C10" s="23" t="s">
        <v>35</v>
      </c>
      <c r="D10" s="23">
        <v>8</v>
      </c>
      <c r="E10" s="23" t="s">
        <v>27</v>
      </c>
      <c r="F10" s="17" t="s">
        <v>26</v>
      </c>
      <c r="G10" s="23">
        <f t="shared" si="0"/>
        <v>2491</v>
      </c>
      <c r="H10" s="23">
        <f t="shared" si="1"/>
        <v>2222</v>
      </c>
      <c r="I10" s="19">
        <f t="shared" si="2"/>
        <v>89.201124046567642</v>
      </c>
      <c r="J10" s="24">
        <v>302</v>
      </c>
      <c r="K10" s="24">
        <v>235</v>
      </c>
      <c r="L10" s="19">
        <f t="shared" si="3"/>
        <v>77.814569536423832</v>
      </c>
      <c r="M10" s="24">
        <v>371</v>
      </c>
      <c r="N10" s="24">
        <v>353</v>
      </c>
      <c r="O10" s="19">
        <f t="shared" si="4"/>
        <v>95.148247978436657</v>
      </c>
      <c r="P10" s="24">
        <v>240</v>
      </c>
      <c r="Q10" s="24">
        <v>219</v>
      </c>
      <c r="R10" s="19">
        <f t="shared" si="5"/>
        <v>91.25</v>
      </c>
      <c r="S10" s="24">
        <v>1129</v>
      </c>
      <c r="T10" s="24">
        <v>996</v>
      </c>
      <c r="U10" s="19">
        <f t="shared" si="6"/>
        <v>88.219663418954823</v>
      </c>
      <c r="V10" s="24">
        <v>219</v>
      </c>
      <c r="W10" s="24">
        <v>219</v>
      </c>
      <c r="X10" s="19">
        <f t="shared" si="7"/>
        <v>100</v>
      </c>
      <c r="Y10" s="24">
        <v>230</v>
      </c>
      <c r="Z10" s="24">
        <v>200</v>
      </c>
      <c r="AA10" s="19">
        <f t="shared" si="8"/>
        <v>86.956521739130437</v>
      </c>
      <c r="AB10" s="24" t="s">
        <v>187</v>
      </c>
      <c r="AC10" s="25">
        <v>44258.595833333296</v>
      </c>
      <c r="AD10" s="26">
        <v>44258</v>
      </c>
      <c r="AE10" s="24" t="s">
        <v>212</v>
      </c>
      <c r="AF10" s="23">
        <v>2</v>
      </c>
    </row>
    <row r="11" spans="1:32" ht="12.75" x14ac:dyDescent="0.2">
      <c r="A11" s="23" t="s">
        <v>21</v>
      </c>
      <c r="B11" s="17" t="s">
        <v>22</v>
      </c>
      <c r="C11" s="23" t="s">
        <v>9</v>
      </c>
      <c r="D11" s="23">
        <v>9</v>
      </c>
      <c r="E11" s="23" t="s">
        <v>27</v>
      </c>
      <c r="F11" s="17" t="s">
        <v>26</v>
      </c>
      <c r="G11" s="23">
        <f t="shared" si="0"/>
        <v>4104</v>
      </c>
      <c r="H11" s="23">
        <f t="shared" si="1"/>
        <v>3576</v>
      </c>
      <c r="I11" s="19">
        <f t="shared" si="2"/>
        <v>87.134502923976612</v>
      </c>
      <c r="J11" s="24">
        <v>699</v>
      </c>
      <c r="K11" s="24">
        <v>535</v>
      </c>
      <c r="L11" s="19">
        <f t="shared" si="3"/>
        <v>76.537911301859793</v>
      </c>
      <c r="M11" s="24">
        <v>661</v>
      </c>
      <c r="N11" s="24">
        <v>613</v>
      </c>
      <c r="O11" s="19">
        <f t="shared" si="4"/>
        <v>92.738275340393344</v>
      </c>
      <c r="P11" s="24">
        <v>584</v>
      </c>
      <c r="Q11" s="24">
        <v>535</v>
      </c>
      <c r="R11" s="19">
        <f t="shared" si="5"/>
        <v>91.609589041095902</v>
      </c>
      <c r="S11" s="24">
        <v>1418</v>
      </c>
      <c r="T11" s="24">
        <v>1348</v>
      </c>
      <c r="U11" s="19">
        <f t="shared" si="6"/>
        <v>95.063469675599436</v>
      </c>
      <c r="V11" s="24">
        <v>510</v>
      </c>
      <c r="W11" s="24">
        <v>317</v>
      </c>
      <c r="X11" s="19">
        <f t="shared" si="7"/>
        <v>62.156862745098039</v>
      </c>
      <c r="Y11" s="24">
        <v>232</v>
      </c>
      <c r="Z11" s="24">
        <v>228</v>
      </c>
      <c r="AA11" s="19">
        <f t="shared" si="8"/>
        <v>98.275862068965509</v>
      </c>
      <c r="AB11" s="24">
        <v>212</v>
      </c>
      <c r="AC11" s="25">
        <v>44265.645833333299</v>
      </c>
      <c r="AD11" s="26">
        <v>44265</v>
      </c>
      <c r="AE11" s="24" t="s">
        <v>215</v>
      </c>
      <c r="AF11" s="23">
        <v>1</v>
      </c>
    </row>
    <row r="12" spans="1:32" ht="12.75" x14ac:dyDescent="0.2">
      <c r="A12" s="23" t="s">
        <v>126</v>
      </c>
      <c r="B12" s="17" t="s">
        <v>127</v>
      </c>
      <c r="C12" s="23" t="s">
        <v>9</v>
      </c>
      <c r="D12" s="23">
        <v>9</v>
      </c>
      <c r="E12" s="23" t="s">
        <v>27</v>
      </c>
      <c r="F12" s="17" t="s">
        <v>26</v>
      </c>
      <c r="G12" s="23">
        <f t="shared" si="0"/>
        <v>1021</v>
      </c>
      <c r="H12" s="23">
        <f t="shared" si="1"/>
        <v>835</v>
      </c>
      <c r="I12" s="19">
        <f t="shared" si="2"/>
        <v>81.782566111655242</v>
      </c>
      <c r="J12" s="24">
        <v>159</v>
      </c>
      <c r="K12" s="24">
        <v>144</v>
      </c>
      <c r="L12" s="19">
        <f t="shared" si="3"/>
        <v>90.566037735849065</v>
      </c>
      <c r="M12" s="24">
        <v>121</v>
      </c>
      <c r="N12" s="24">
        <v>118</v>
      </c>
      <c r="O12" s="19">
        <f t="shared" si="4"/>
        <v>97.52066115702479</v>
      </c>
      <c r="P12" s="24">
        <v>82</v>
      </c>
      <c r="Q12" s="24">
        <v>81</v>
      </c>
      <c r="R12" s="19">
        <f t="shared" si="5"/>
        <v>98.780487804878049</v>
      </c>
      <c r="S12" s="24">
        <v>468</v>
      </c>
      <c r="T12" s="24">
        <v>367</v>
      </c>
      <c r="U12" s="19">
        <f t="shared" si="6"/>
        <v>78.418803418803421</v>
      </c>
      <c r="V12" s="24">
        <v>144</v>
      </c>
      <c r="W12" s="24">
        <v>81</v>
      </c>
      <c r="X12" s="19">
        <f t="shared" si="7"/>
        <v>56.25</v>
      </c>
      <c r="Y12" s="24">
        <v>47</v>
      </c>
      <c r="Z12" s="24">
        <v>44</v>
      </c>
      <c r="AA12" s="19">
        <f t="shared" si="8"/>
        <v>93.61702127659575</v>
      </c>
      <c r="AB12" s="24">
        <v>55</v>
      </c>
      <c r="AC12" s="25">
        <v>44256.452777777798</v>
      </c>
      <c r="AD12" s="26">
        <v>44256</v>
      </c>
      <c r="AE12" s="24" t="s">
        <v>203</v>
      </c>
      <c r="AF12" s="23">
        <v>2</v>
      </c>
    </row>
    <row r="13" spans="1:32" ht="12.75" x14ac:dyDescent="0.2">
      <c r="A13" s="23" t="s">
        <v>166</v>
      </c>
      <c r="B13" s="17" t="s">
        <v>167</v>
      </c>
      <c r="C13" s="23" t="s">
        <v>35</v>
      </c>
      <c r="D13" s="23">
        <v>1</v>
      </c>
      <c r="E13" s="23" t="s">
        <v>27</v>
      </c>
      <c r="F13" s="17" t="s">
        <v>26</v>
      </c>
      <c r="G13" s="23">
        <f t="shared" si="0"/>
        <v>122</v>
      </c>
      <c r="H13" s="23">
        <f t="shared" si="1"/>
        <v>99</v>
      </c>
      <c r="I13" s="19">
        <f t="shared" si="2"/>
        <v>81.147540983606561</v>
      </c>
      <c r="J13" s="24">
        <v>17</v>
      </c>
      <c r="K13" s="24">
        <v>10</v>
      </c>
      <c r="L13" s="19">
        <f t="shared" si="3"/>
        <v>58.82352941176471</v>
      </c>
      <c r="M13" s="24">
        <v>5</v>
      </c>
      <c r="N13" s="24">
        <v>5</v>
      </c>
      <c r="O13" s="19">
        <f t="shared" si="4"/>
        <v>100</v>
      </c>
      <c r="P13" s="24">
        <v>22</v>
      </c>
      <c r="Q13" s="24">
        <v>21</v>
      </c>
      <c r="R13" s="19">
        <f t="shared" si="5"/>
        <v>95.454545454545453</v>
      </c>
      <c r="S13" s="24">
        <v>35</v>
      </c>
      <c r="T13" s="24">
        <v>26</v>
      </c>
      <c r="U13" s="19">
        <f t="shared" si="6"/>
        <v>74.285714285714292</v>
      </c>
      <c r="V13" s="24">
        <v>33</v>
      </c>
      <c r="W13" s="24">
        <v>32</v>
      </c>
      <c r="X13" s="19">
        <f t="shared" si="7"/>
        <v>96.969696969696969</v>
      </c>
      <c r="Y13" s="24">
        <v>10</v>
      </c>
      <c r="Z13" s="24">
        <v>5</v>
      </c>
      <c r="AA13" s="19">
        <f t="shared" si="8"/>
        <v>50</v>
      </c>
      <c r="AB13" s="24">
        <v>10</v>
      </c>
      <c r="AC13" s="25">
        <v>44172.680555555598</v>
      </c>
      <c r="AD13" s="26">
        <v>44172</v>
      </c>
      <c r="AE13" s="24">
        <v>57</v>
      </c>
      <c r="AF13" s="23">
        <v>2</v>
      </c>
    </row>
    <row r="14" spans="1:32" ht="12.75" x14ac:dyDescent="0.2">
      <c r="A14" s="23" t="s">
        <v>41</v>
      </c>
      <c r="B14" s="17" t="s">
        <v>42</v>
      </c>
      <c r="C14" s="23" t="s">
        <v>9</v>
      </c>
      <c r="D14" s="23">
        <v>9</v>
      </c>
      <c r="E14" s="23" t="s">
        <v>27</v>
      </c>
      <c r="F14" s="17" t="s">
        <v>26</v>
      </c>
      <c r="G14" s="23">
        <f t="shared" si="0"/>
        <v>1518</v>
      </c>
      <c r="H14" s="23">
        <f t="shared" si="1"/>
        <v>1144</v>
      </c>
      <c r="I14" s="19">
        <f t="shared" si="2"/>
        <v>75.362318840579718</v>
      </c>
      <c r="J14" s="24">
        <v>221</v>
      </c>
      <c r="K14" s="24">
        <v>150</v>
      </c>
      <c r="L14" s="19">
        <f t="shared" si="3"/>
        <v>67.873303167420815</v>
      </c>
      <c r="M14" s="24">
        <v>232</v>
      </c>
      <c r="N14" s="24">
        <v>160</v>
      </c>
      <c r="O14" s="19">
        <f t="shared" si="4"/>
        <v>68.965517241379317</v>
      </c>
      <c r="P14" s="24">
        <v>203</v>
      </c>
      <c r="Q14" s="24">
        <v>190</v>
      </c>
      <c r="R14" s="19">
        <f t="shared" si="5"/>
        <v>93.596059113300484</v>
      </c>
      <c r="S14" s="24">
        <v>553</v>
      </c>
      <c r="T14" s="24">
        <v>440</v>
      </c>
      <c r="U14" s="19">
        <f t="shared" si="6"/>
        <v>79.566003616636522</v>
      </c>
      <c r="V14" s="24">
        <v>138</v>
      </c>
      <c r="W14" s="24">
        <v>103</v>
      </c>
      <c r="X14" s="19">
        <f t="shared" si="7"/>
        <v>74.637681159420282</v>
      </c>
      <c r="Y14" s="24">
        <v>171</v>
      </c>
      <c r="Z14" s="24">
        <v>101</v>
      </c>
      <c r="AA14" s="19">
        <f t="shared" si="8"/>
        <v>59.064327485380119</v>
      </c>
      <c r="AB14" s="24">
        <v>0</v>
      </c>
      <c r="AC14" s="25">
        <v>44279.346527777801</v>
      </c>
      <c r="AD14" s="26">
        <v>44251</v>
      </c>
      <c r="AE14" s="24" t="s">
        <v>237</v>
      </c>
      <c r="AF14" s="23">
        <v>1</v>
      </c>
    </row>
    <row r="15" spans="1:32" ht="12.75" x14ac:dyDescent="0.2">
      <c r="A15" s="23" t="s">
        <v>59</v>
      </c>
      <c r="B15" s="17" t="s">
        <v>60</v>
      </c>
      <c r="C15" s="23" t="s">
        <v>35</v>
      </c>
      <c r="D15" s="23">
        <v>8</v>
      </c>
      <c r="E15" s="23" t="s">
        <v>27</v>
      </c>
      <c r="F15" s="17" t="s">
        <v>26</v>
      </c>
      <c r="G15" s="23">
        <f t="shared" si="0"/>
        <v>317</v>
      </c>
      <c r="H15" s="23">
        <f t="shared" si="1"/>
        <v>228</v>
      </c>
      <c r="I15" s="19">
        <f t="shared" si="2"/>
        <v>71.924290220820183</v>
      </c>
      <c r="J15" s="24">
        <v>65</v>
      </c>
      <c r="K15" s="24">
        <v>40</v>
      </c>
      <c r="L15" s="19">
        <f t="shared" si="3"/>
        <v>61.53846153846154</v>
      </c>
      <c r="M15" s="24">
        <v>4</v>
      </c>
      <c r="N15" s="24">
        <v>4</v>
      </c>
      <c r="O15" s="19">
        <f t="shared" si="4"/>
        <v>100</v>
      </c>
      <c r="P15" s="24">
        <v>34</v>
      </c>
      <c r="Q15" s="24">
        <v>29</v>
      </c>
      <c r="R15" s="19">
        <f t="shared" si="5"/>
        <v>85.294117647058826</v>
      </c>
      <c r="S15" s="24">
        <v>101</v>
      </c>
      <c r="T15" s="24">
        <v>86</v>
      </c>
      <c r="U15" s="19">
        <f t="shared" si="6"/>
        <v>85.148514851485146</v>
      </c>
      <c r="V15" s="24">
        <v>61</v>
      </c>
      <c r="W15" s="24">
        <v>45</v>
      </c>
      <c r="X15" s="19">
        <f t="shared" si="7"/>
        <v>73.770491803278688</v>
      </c>
      <c r="Y15" s="24">
        <v>52</v>
      </c>
      <c r="Z15" s="24">
        <v>24</v>
      </c>
      <c r="AA15" s="19">
        <f t="shared" si="8"/>
        <v>46.153846153846153</v>
      </c>
      <c r="AB15" s="24">
        <v>4</v>
      </c>
      <c r="AC15" s="25">
        <v>44258.602083333302</v>
      </c>
      <c r="AD15" s="26">
        <v>44258</v>
      </c>
      <c r="AE15" s="24" t="s">
        <v>213</v>
      </c>
      <c r="AF15" s="23">
        <v>2</v>
      </c>
    </row>
    <row r="16" spans="1:32" ht="12.75" x14ac:dyDescent="0.2">
      <c r="A16" s="23" t="s">
        <v>33</v>
      </c>
      <c r="B16" s="17" t="s">
        <v>34</v>
      </c>
      <c r="C16" s="23" t="s">
        <v>35</v>
      </c>
      <c r="D16" s="23">
        <v>1</v>
      </c>
      <c r="E16" s="23" t="s">
        <v>27</v>
      </c>
      <c r="F16" s="17" t="s">
        <v>26</v>
      </c>
      <c r="G16" s="23">
        <f t="shared" si="0"/>
        <v>1279</v>
      </c>
      <c r="H16" s="23">
        <f t="shared" si="1"/>
        <v>902</v>
      </c>
      <c r="I16" s="19">
        <f t="shared" si="2"/>
        <v>70.52384675527756</v>
      </c>
      <c r="J16" s="24">
        <v>186</v>
      </c>
      <c r="K16" s="24">
        <v>98</v>
      </c>
      <c r="L16" s="19">
        <f t="shared" si="3"/>
        <v>52.688172043010752</v>
      </c>
      <c r="M16" s="24">
        <v>161</v>
      </c>
      <c r="N16" s="24">
        <v>125</v>
      </c>
      <c r="O16" s="19">
        <f t="shared" si="4"/>
        <v>77.639751552795033</v>
      </c>
      <c r="P16" s="24">
        <v>155</v>
      </c>
      <c r="Q16" s="24">
        <v>108</v>
      </c>
      <c r="R16" s="19">
        <f t="shared" si="5"/>
        <v>69.677419354838705</v>
      </c>
      <c r="S16" s="24">
        <v>498</v>
      </c>
      <c r="T16" s="24">
        <v>379</v>
      </c>
      <c r="U16" s="19">
        <f t="shared" si="6"/>
        <v>76.104417670682736</v>
      </c>
      <c r="V16" s="24">
        <v>90</v>
      </c>
      <c r="W16" s="24">
        <v>86</v>
      </c>
      <c r="X16" s="19">
        <f t="shared" si="7"/>
        <v>95.555555555555557</v>
      </c>
      <c r="Y16" s="24">
        <v>189</v>
      </c>
      <c r="Z16" s="24">
        <v>106</v>
      </c>
      <c r="AA16" s="19">
        <f t="shared" si="8"/>
        <v>56.084656084656082</v>
      </c>
      <c r="AB16" s="24">
        <v>48</v>
      </c>
      <c r="AC16" s="25">
        <v>44172.676388888904</v>
      </c>
      <c r="AD16" s="26">
        <v>44172</v>
      </c>
      <c r="AE16" s="24">
        <v>56</v>
      </c>
      <c r="AF16" s="23">
        <v>2</v>
      </c>
    </row>
    <row r="17" spans="1:32" ht="12.75" x14ac:dyDescent="0.2">
      <c r="A17" s="23" t="s">
        <v>162</v>
      </c>
      <c r="B17" s="17" t="s">
        <v>163</v>
      </c>
      <c r="C17" s="23" t="s">
        <v>55</v>
      </c>
      <c r="D17" s="23">
        <v>5</v>
      </c>
      <c r="E17" s="23" t="s">
        <v>58</v>
      </c>
      <c r="F17" s="17" t="s">
        <v>32</v>
      </c>
      <c r="G17" s="23">
        <f t="shared" si="0"/>
        <v>1142</v>
      </c>
      <c r="H17" s="23">
        <f t="shared" si="1"/>
        <v>970</v>
      </c>
      <c r="I17" s="19">
        <f t="shared" si="2"/>
        <v>84.938704028021021</v>
      </c>
      <c r="J17" s="24">
        <v>142</v>
      </c>
      <c r="K17" s="24">
        <v>127</v>
      </c>
      <c r="L17" s="19">
        <f t="shared" si="3"/>
        <v>89.436619718309856</v>
      </c>
      <c r="M17" s="24">
        <v>160</v>
      </c>
      <c r="N17" s="24">
        <v>131</v>
      </c>
      <c r="O17" s="19">
        <f t="shared" si="4"/>
        <v>81.875</v>
      </c>
      <c r="P17" s="24">
        <v>87</v>
      </c>
      <c r="Q17" s="24">
        <v>87</v>
      </c>
      <c r="R17" s="19">
        <f t="shared" si="5"/>
        <v>100</v>
      </c>
      <c r="S17" s="24">
        <v>450</v>
      </c>
      <c r="T17" s="24">
        <v>381</v>
      </c>
      <c r="U17" s="19">
        <f t="shared" si="6"/>
        <v>84.666666666666671</v>
      </c>
      <c r="V17" s="24">
        <v>242</v>
      </c>
      <c r="W17" s="24">
        <v>203</v>
      </c>
      <c r="X17" s="19">
        <f t="shared" si="7"/>
        <v>83.88429752066115</v>
      </c>
      <c r="Y17" s="24">
        <v>61</v>
      </c>
      <c r="Z17" s="24">
        <v>41</v>
      </c>
      <c r="AA17" s="19">
        <f t="shared" si="8"/>
        <v>67.213114754098356</v>
      </c>
      <c r="AB17" s="24">
        <v>57</v>
      </c>
      <c r="AC17" s="25">
        <v>44268.645138888904</v>
      </c>
      <c r="AD17" s="26">
        <v>44267</v>
      </c>
      <c r="AE17" s="24" t="s">
        <v>234</v>
      </c>
      <c r="AF17" s="23">
        <v>3</v>
      </c>
    </row>
    <row r="18" spans="1:32" ht="12.75" x14ac:dyDescent="0.2">
      <c r="A18" s="23" t="s">
        <v>108</v>
      </c>
      <c r="B18" s="17" t="s">
        <v>109</v>
      </c>
      <c r="C18" s="23" t="s">
        <v>9</v>
      </c>
      <c r="D18" s="23">
        <v>6</v>
      </c>
      <c r="E18" s="23" t="s">
        <v>58</v>
      </c>
      <c r="F18" s="17" t="s">
        <v>32</v>
      </c>
      <c r="G18" s="23">
        <f t="shared" si="0"/>
        <v>956</v>
      </c>
      <c r="H18" s="23">
        <f t="shared" si="1"/>
        <v>791</v>
      </c>
      <c r="I18" s="19">
        <f t="shared" si="2"/>
        <v>82.740585774058573</v>
      </c>
      <c r="J18" s="24">
        <v>155</v>
      </c>
      <c r="K18" s="24">
        <v>85</v>
      </c>
      <c r="L18" s="19">
        <f t="shared" si="3"/>
        <v>54.838709677419352</v>
      </c>
      <c r="M18" s="24">
        <v>106</v>
      </c>
      <c r="N18" s="24">
        <v>103</v>
      </c>
      <c r="O18" s="19">
        <f t="shared" si="4"/>
        <v>97.169811320754718</v>
      </c>
      <c r="P18" s="24">
        <v>81</v>
      </c>
      <c r="Q18" s="24">
        <v>81</v>
      </c>
      <c r="R18" s="19">
        <f t="shared" si="5"/>
        <v>100</v>
      </c>
      <c r="S18" s="24">
        <v>413</v>
      </c>
      <c r="T18" s="24">
        <v>397</v>
      </c>
      <c r="U18" s="19">
        <f t="shared" si="6"/>
        <v>96.125907990314772</v>
      </c>
      <c r="V18" s="24">
        <v>162</v>
      </c>
      <c r="W18" s="24">
        <v>104</v>
      </c>
      <c r="X18" s="19">
        <f t="shared" si="7"/>
        <v>64.197530864197532</v>
      </c>
      <c r="Y18" s="24">
        <v>39</v>
      </c>
      <c r="Z18" s="24">
        <v>21</v>
      </c>
      <c r="AA18" s="19">
        <f t="shared" si="8"/>
        <v>53.846153846153847</v>
      </c>
      <c r="AB18" s="24">
        <v>71</v>
      </c>
      <c r="AC18" s="25">
        <v>44268.626388888901</v>
      </c>
      <c r="AD18" s="26">
        <v>44267</v>
      </c>
      <c r="AE18" s="24" t="s">
        <v>225</v>
      </c>
      <c r="AF18" s="23">
        <v>3</v>
      </c>
    </row>
    <row r="19" spans="1:32" ht="12.75" x14ac:dyDescent="0.2">
      <c r="A19" s="23" t="s">
        <v>148</v>
      </c>
      <c r="B19" s="17" t="s">
        <v>149</v>
      </c>
      <c r="C19" s="23" t="s">
        <v>55</v>
      </c>
      <c r="D19" s="23">
        <v>5</v>
      </c>
      <c r="E19" s="23" t="s">
        <v>58</v>
      </c>
      <c r="F19" s="17" t="s">
        <v>32</v>
      </c>
      <c r="G19" s="23">
        <f t="shared" si="0"/>
        <v>1281</v>
      </c>
      <c r="H19" s="23">
        <f t="shared" si="1"/>
        <v>1051</v>
      </c>
      <c r="I19" s="19">
        <f t="shared" si="2"/>
        <v>82.045277127244347</v>
      </c>
      <c r="J19" s="24">
        <v>157</v>
      </c>
      <c r="K19" s="24">
        <v>118</v>
      </c>
      <c r="L19" s="19">
        <f t="shared" si="3"/>
        <v>75.159235668789819</v>
      </c>
      <c r="M19" s="24">
        <v>165</v>
      </c>
      <c r="N19" s="24">
        <v>148</v>
      </c>
      <c r="O19" s="19">
        <f t="shared" si="4"/>
        <v>89.696969696969703</v>
      </c>
      <c r="P19" s="24">
        <v>118</v>
      </c>
      <c r="Q19" s="24">
        <v>118</v>
      </c>
      <c r="R19" s="19">
        <f t="shared" si="5"/>
        <v>100</v>
      </c>
      <c r="S19" s="24">
        <v>500</v>
      </c>
      <c r="T19" s="24">
        <v>402</v>
      </c>
      <c r="U19" s="19">
        <f t="shared" si="6"/>
        <v>80.400000000000006</v>
      </c>
      <c r="V19" s="24">
        <v>244</v>
      </c>
      <c r="W19" s="24">
        <v>168</v>
      </c>
      <c r="X19" s="19">
        <f t="shared" si="7"/>
        <v>68.852459016393439</v>
      </c>
      <c r="Y19" s="24">
        <v>97</v>
      </c>
      <c r="Z19" s="24">
        <v>97</v>
      </c>
      <c r="AA19" s="19">
        <f t="shared" si="8"/>
        <v>100</v>
      </c>
      <c r="AB19" s="24">
        <v>75</v>
      </c>
      <c r="AC19" s="25">
        <v>44268.639583333301</v>
      </c>
      <c r="AD19" s="26">
        <v>44267</v>
      </c>
      <c r="AE19" s="24" t="s">
        <v>231</v>
      </c>
      <c r="AF19" s="23">
        <v>5</v>
      </c>
    </row>
    <row r="20" spans="1:32" ht="12.75" x14ac:dyDescent="0.2">
      <c r="A20" s="23" t="s">
        <v>154</v>
      </c>
      <c r="B20" s="17" t="s">
        <v>155</v>
      </c>
      <c r="C20" s="23" t="s">
        <v>9</v>
      </c>
      <c r="D20" s="23">
        <v>6</v>
      </c>
      <c r="E20" s="23" t="s">
        <v>58</v>
      </c>
      <c r="F20" s="17" t="s">
        <v>32</v>
      </c>
      <c r="G20" s="23">
        <f t="shared" si="0"/>
        <v>3047</v>
      </c>
      <c r="H20" s="23">
        <f t="shared" si="1"/>
        <v>2473</v>
      </c>
      <c r="I20" s="19">
        <f t="shared" si="2"/>
        <v>81.161798490318347</v>
      </c>
      <c r="J20" s="24">
        <v>482</v>
      </c>
      <c r="K20" s="24">
        <v>388</v>
      </c>
      <c r="L20" s="19">
        <f t="shared" si="3"/>
        <v>80.497925311203318</v>
      </c>
      <c r="M20" s="24">
        <v>516</v>
      </c>
      <c r="N20" s="24">
        <v>460</v>
      </c>
      <c r="O20" s="19">
        <f t="shared" si="4"/>
        <v>89.147286821705436</v>
      </c>
      <c r="P20" s="24">
        <v>427</v>
      </c>
      <c r="Q20" s="24">
        <v>425</v>
      </c>
      <c r="R20" s="19">
        <f t="shared" si="5"/>
        <v>99.531615925058546</v>
      </c>
      <c r="S20" s="24">
        <v>1101</v>
      </c>
      <c r="T20" s="24">
        <v>839</v>
      </c>
      <c r="U20" s="19">
        <f t="shared" si="6"/>
        <v>76.203451407811087</v>
      </c>
      <c r="V20" s="24">
        <v>339</v>
      </c>
      <c r="W20" s="24">
        <v>202</v>
      </c>
      <c r="X20" s="19">
        <f t="shared" si="7"/>
        <v>59.587020648967545</v>
      </c>
      <c r="Y20" s="24">
        <v>182</v>
      </c>
      <c r="Z20" s="24">
        <v>159</v>
      </c>
      <c r="AA20" s="19">
        <f t="shared" si="8"/>
        <v>87.362637362637358</v>
      </c>
      <c r="AB20" s="24">
        <v>0</v>
      </c>
      <c r="AC20" s="25">
        <v>44268.643750000003</v>
      </c>
      <c r="AD20" s="26">
        <v>44267</v>
      </c>
      <c r="AE20" s="24" t="s">
        <v>233</v>
      </c>
      <c r="AF20" s="23">
        <v>3</v>
      </c>
    </row>
    <row r="21" spans="1:32" ht="12.75" x14ac:dyDescent="0.2">
      <c r="A21" s="23" t="s">
        <v>114</v>
      </c>
      <c r="B21" s="17" t="s">
        <v>115</v>
      </c>
      <c r="C21" s="23" t="s">
        <v>35</v>
      </c>
      <c r="D21" s="23">
        <v>8</v>
      </c>
      <c r="E21" s="23" t="s">
        <v>27</v>
      </c>
      <c r="F21" s="17" t="s">
        <v>32</v>
      </c>
      <c r="G21" s="23">
        <f t="shared" si="0"/>
        <v>659</v>
      </c>
      <c r="H21" s="23">
        <f t="shared" si="1"/>
        <v>519</v>
      </c>
      <c r="I21" s="19">
        <f t="shared" si="2"/>
        <v>78.755690440060704</v>
      </c>
      <c r="J21" s="24">
        <v>86</v>
      </c>
      <c r="K21" s="24">
        <v>64</v>
      </c>
      <c r="L21" s="19">
        <f t="shared" si="3"/>
        <v>74.418604651162795</v>
      </c>
      <c r="M21" s="24">
        <v>109</v>
      </c>
      <c r="N21" s="24">
        <v>84</v>
      </c>
      <c r="O21" s="19">
        <f t="shared" si="4"/>
        <v>77.064220183486242</v>
      </c>
      <c r="P21" s="24">
        <v>76</v>
      </c>
      <c r="Q21" s="24">
        <v>75</v>
      </c>
      <c r="R21" s="19">
        <f t="shared" si="5"/>
        <v>98.68421052631578</v>
      </c>
      <c r="S21" s="24">
        <v>226</v>
      </c>
      <c r="T21" s="24">
        <v>175</v>
      </c>
      <c r="U21" s="19">
        <f t="shared" si="6"/>
        <v>77.43362831858407</v>
      </c>
      <c r="V21" s="24">
        <v>108</v>
      </c>
      <c r="W21" s="24">
        <v>67</v>
      </c>
      <c r="X21" s="19">
        <f t="shared" si="7"/>
        <v>62.037037037037038</v>
      </c>
      <c r="Y21" s="24">
        <v>54</v>
      </c>
      <c r="Z21" s="24">
        <v>54</v>
      </c>
      <c r="AA21" s="19">
        <f t="shared" si="8"/>
        <v>100</v>
      </c>
      <c r="AB21" s="24">
        <v>66</v>
      </c>
      <c r="AC21" s="25">
        <v>44268.630555555603</v>
      </c>
      <c r="AD21" s="26">
        <v>44267</v>
      </c>
      <c r="AE21" s="24" t="s">
        <v>227</v>
      </c>
      <c r="AF21" s="23">
        <v>4</v>
      </c>
    </row>
    <row r="22" spans="1:32" ht="12.75" x14ac:dyDescent="0.2">
      <c r="A22" s="23" t="s">
        <v>28</v>
      </c>
      <c r="B22" s="17" t="s">
        <v>29</v>
      </c>
      <c r="C22" s="23" t="s">
        <v>9</v>
      </c>
      <c r="D22" s="23">
        <v>9</v>
      </c>
      <c r="E22" s="23" t="s">
        <v>27</v>
      </c>
      <c r="F22" s="17" t="s">
        <v>32</v>
      </c>
      <c r="G22" s="23">
        <f t="shared" si="0"/>
        <v>493</v>
      </c>
      <c r="H22" s="23">
        <f t="shared" si="1"/>
        <v>381</v>
      </c>
      <c r="I22" s="19">
        <f t="shared" si="2"/>
        <v>77.281947261663291</v>
      </c>
      <c r="J22" s="24">
        <v>79</v>
      </c>
      <c r="K22" s="24">
        <v>60</v>
      </c>
      <c r="L22" s="19">
        <f t="shared" si="3"/>
        <v>75.949367088607602</v>
      </c>
      <c r="M22" s="24">
        <v>47</v>
      </c>
      <c r="N22" s="24">
        <v>43</v>
      </c>
      <c r="O22" s="19">
        <f t="shared" si="4"/>
        <v>91.489361702127653</v>
      </c>
      <c r="P22" s="24">
        <v>75</v>
      </c>
      <c r="Q22" s="24">
        <v>64</v>
      </c>
      <c r="R22" s="19">
        <f t="shared" si="5"/>
        <v>85.333333333333343</v>
      </c>
      <c r="S22" s="24">
        <v>187</v>
      </c>
      <c r="T22" s="24">
        <v>109</v>
      </c>
      <c r="U22" s="19">
        <f t="shared" si="6"/>
        <v>58.288770053475936</v>
      </c>
      <c r="V22" s="24">
        <v>77</v>
      </c>
      <c r="W22" s="24">
        <v>77</v>
      </c>
      <c r="X22" s="19">
        <f t="shared" si="7"/>
        <v>100</v>
      </c>
      <c r="Y22" s="24">
        <v>28</v>
      </c>
      <c r="Z22" s="24">
        <v>28</v>
      </c>
      <c r="AA22" s="19">
        <f t="shared" si="8"/>
        <v>100</v>
      </c>
      <c r="AB22" s="24">
        <v>5</v>
      </c>
      <c r="AC22" s="25">
        <v>44268.628472222197</v>
      </c>
      <c r="AD22" s="26">
        <v>44267</v>
      </c>
      <c r="AE22" s="24" t="s">
        <v>226</v>
      </c>
      <c r="AF22" s="23">
        <v>5</v>
      </c>
    </row>
    <row r="23" spans="1:32" ht="12.75" x14ac:dyDescent="0.2">
      <c r="A23" s="23" t="s">
        <v>140</v>
      </c>
      <c r="B23" s="17" t="s">
        <v>141</v>
      </c>
      <c r="C23" s="23" t="s">
        <v>9</v>
      </c>
      <c r="D23" s="23">
        <v>6</v>
      </c>
      <c r="E23" s="23" t="s">
        <v>58</v>
      </c>
      <c r="F23" s="17" t="s">
        <v>32</v>
      </c>
      <c r="G23" s="23">
        <f t="shared" si="0"/>
        <v>509</v>
      </c>
      <c r="H23" s="23">
        <f t="shared" si="1"/>
        <v>392</v>
      </c>
      <c r="I23" s="19">
        <f t="shared" si="2"/>
        <v>77.013752455795682</v>
      </c>
      <c r="J23" s="24">
        <v>77</v>
      </c>
      <c r="K23" s="24">
        <v>48</v>
      </c>
      <c r="L23" s="19">
        <f t="shared" si="3"/>
        <v>62.337662337662337</v>
      </c>
      <c r="M23" s="24">
        <v>44</v>
      </c>
      <c r="N23" s="24">
        <v>44</v>
      </c>
      <c r="O23" s="19">
        <f t="shared" si="4"/>
        <v>100</v>
      </c>
      <c r="P23" s="24">
        <v>84</v>
      </c>
      <c r="Q23" s="24">
        <v>84</v>
      </c>
      <c r="R23" s="19">
        <f t="shared" si="5"/>
        <v>100</v>
      </c>
      <c r="S23" s="24">
        <v>175</v>
      </c>
      <c r="T23" s="24">
        <v>126</v>
      </c>
      <c r="U23" s="19">
        <f t="shared" si="6"/>
        <v>72</v>
      </c>
      <c r="V23" s="24">
        <v>69</v>
      </c>
      <c r="W23" s="24">
        <v>65</v>
      </c>
      <c r="X23" s="19">
        <f t="shared" si="7"/>
        <v>94.20289855072464</v>
      </c>
      <c r="Y23" s="24">
        <v>60</v>
      </c>
      <c r="Z23" s="24">
        <v>25</v>
      </c>
      <c r="AA23" s="19">
        <f t="shared" si="8"/>
        <v>41.666666666666671</v>
      </c>
      <c r="AB23" s="24">
        <v>40</v>
      </c>
      <c r="AC23" s="25">
        <v>44268.636805555601</v>
      </c>
      <c r="AD23" s="26">
        <v>44267</v>
      </c>
      <c r="AE23" s="24" t="s">
        <v>230</v>
      </c>
      <c r="AF23" s="23">
        <v>3</v>
      </c>
    </row>
    <row r="24" spans="1:32" ht="12.75" x14ac:dyDescent="0.2">
      <c r="A24" s="23" t="s">
        <v>128</v>
      </c>
      <c r="B24" s="17" t="s">
        <v>129</v>
      </c>
      <c r="C24" s="23" t="s">
        <v>9</v>
      </c>
      <c r="D24" s="23">
        <v>6</v>
      </c>
      <c r="E24" s="23" t="s">
        <v>58</v>
      </c>
      <c r="F24" s="17" t="s">
        <v>32</v>
      </c>
      <c r="G24" s="23">
        <f t="shared" si="0"/>
        <v>335</v>
      </c>
      <c r="H24" s="23">
        <f t="shared" si="1"/>
        <v>256</v>
      </c>
      <c r="I24" s="19">
        <f t="shared" si="2"/>
        <v>76.417910447761201</v>
      </c>
      <c r="J24" s="24">
        <v>80</v>
      </c>
      <c r="K24" s="24">
        <v>48</v>
      </c>
      <c r="L24" s="19">
        <f t="shared" si="3"/>
        <v>60</v>
      </c>
      <c r="M24" s="24">
        <v>77</v>
      </c>
      <c r="N24" s="24">
        <v>58</v>
      </c>
      <c r="O24" s="19">
        <f t="shared" si="4"/>
        <v>75.324675324675326</v>
      </c>
      <c r="P24" s="24">
        <v>17</v>
      </c>
      <c r="Q24" s="24">
        <v>17</v>
      </c>
      <c r="R24" s="19">
        <f t="shared" si="5"/>
        <v>100</v>
      </c>
      <c r="S24" s="24">
        <v>123</v>
      </c>
      <c r="T24" s="24">
        <v>98</v>
      </c>
      <c r="U24" s="19">
        <f t="shared" si="6"/>
        <v>79.674796747967477</v>
      </c>
      <c r="V24" s="24">
        <v>28</v>
      </c>
      <c r="W24" s="24">
        <v>28</v>
      </c>
      <c r="X24" s="19">
        <f t="shared" si="7"/>
        <v>100</v>
      </c>
      <c r="Y24" s="24">
        <v>10</v>
      </c>
      <c r="Z24" s="24">
        <v>7</v>
      </c>
      <c r="AA24" s="19">
        <f t="shared" si="8"/>
        <v>70</v>
      </c>
      <c r="AB24" s="24">
        <v>0</v>
      </c>
      <c r="AC24" s="25">
        <v>44268.634722222203</v>
      </c>
      <c r="AD24" s="26">
        <v>44267</v>
      </c>
      <c r="AE24" s="24" t="s">
        <v>229</v>
      </c>
      <c r="AF24" s="23">
        <v>5</v>
      </c>
    </row>
    <row r="25" spans="1:32" ht="12.75" x14ac:dyDescent="0.2">
      <c r="A25" s="23" t="s">
        <v>152</v>
      </c>
      <c r="B25" s="17" t="s">
        <v>153</v>
      </c>
      <c r="C25" s="23" t="s">
        <v>9</v>
      </c>
      <c r="D25" s="23">
        <v>6</v>
      </c>
      <c r="E25" s="23" t="s">
        <v>58</v>
      </c>
      <c r="F25" s="17" t="s">
        <v>32</v>
      </c>
      <c r="G25" s="23">
        <f t="shared" si="0"/>
        <v>472</v>
      </c>
      <c r="H25" s="23">
        <f t="shared" si="1"/>
        <v>343</v>
      </c>
      <c r="I25" s="19">
        <f t="shared" si="2"/>
        <v>72.669491525423723</v>
      </c>
      <c r="J25" s="24">
        <v>80</v>
      </c>
      <c r="K25" s="24">
        <v>56</v>
      </c>
      <c r="L25" s="19">
        <f t="shared" si="3"/>
        <v>70</v>
      </c>
      <c r="M25" s="24">
        <v>45</v>
      </c>
      <c r="N25" s="24">
        <v>31</v>
      </c>
      <c r="O25" s="19">
        <f t="shared" si="4"/>
        <v>68.888888888888886</v>
      </c>
      <c r="P25" s="24">
        <v>58</v>
      </c>
      <c r="Q25" s="24">
        <v>56</v>
      </c>
      <c r="R25" s="19">
        <f t="shared" si="5"/>
        <v>96.551724137931032</v>
      </c>
      <c r="S25" s="24">
        <v>200</v>
      </c>
      <c r="T25" s="24">
        <v>145</v>
      </c>
      <c r="U25" s="19">
        <f t="shared" si="6"/>
        <v>72.5</v>
      </c>
      <c r="V25" s="24">
        <v>57</v>
      </c>
      <c r="W25" s="24">
        <v>35</v>
      </c>
      <c r="X25" s="19">
        <f t="shared" si="7"/>
        <v>61.403508771929829</v>
      </c>
      <c r="Y25" s="24">
        <v>32</v>
      </c>
      <c r="Z25" s="24">
        <v>20</v>
      </c>
      <c r="AA25" s="19">
        <f t="shared" si="8"/>
        <v>62.5</v>
      </c>
      <c r="AB25" s="24">
        <v>58</v>
      </c>
      <c r="AC25" s="25">
        <v>44268.641666666699</v>
      </c>
      <c r="AD25" s="26">
        <v>44267</v>
      </c>
      <c r="AE25" s="24" t="s">
        <v>232</v>
      </c>
      <c r="AF25" s="23">
        <v>3</v>
      </c>
    </row>
    <row r="26" spans="1:32" ht="12.75" x14ac:dyDescent="0.2">
      <c r="A26" s="23" t="s">
        <v>76</v>
      </c>
      <c r="B26" s="17" t="s">
        <v>77</v>
      </c>
      <c r="C26" s="23" t="s">
        <v>78</v>
      </c>
      <c r="D26" s="23">
        <v>8</v>
      </c>
      <c r="E26" s="23" t="s">
        <v>13</v>
      </c>
      <c r="F26" s="17" t="s">
        <v>32</v>
      </c>
      <c r="G26" s="23">
        <f t="shared" si="0"/>
        <v>1083</v>
      </c>
      <c r="H26" s="23">
        <f t="shared" si="1"/>
        <v>786</v>
      </c>
      <c r="I26" s="19">
        <f t="shared" si="2"/>
        <v>72.576177285318551</v>
      </c>
      <c r="J26" s="24">
        <v>137</v>
      </c>
      <c r="K26" s="24">
        <v>123</v>
      </c>
      <c r="L26" s="19">
        <f t="shared" si="3"/>
        <v>89.78102189781022</v>
      </c>
      <c r="M26" s="24">
        <v>160</v>
      </c>
      <c r="N26" s="24">
        <v>129</v>
      </c>
      <c r="O26" s="19">
        <f t="shared" si="4"/>
        <v>80.625</v>
      </c>
      <c r="P26" s="24">
        <v>149</v>
      </c>
      <c r="Q26" s="24">
        <v>103</v>
      </c>
      <c r="R26" s="19">
        <f t="shared" si="5"/>
        <v>69.127516778523486</v>
      </c>
      <c r="S26" s="24">
        <v>403</v>
      </c>
      <c r="T26" s="24">
        <v>299</v>
      </c>
      <c r="U26" s="19">
        <f t="shared" si="6"/>
        <v>74.193548387096769</v>
      </c>
      <c r="V26" s="24">
        <v>41</v>
      </c>
      <c r="W26" s="24">
        <v>20</v>
      </c>
      <c r="X26" s="19">
        <f t="shared" si="7"/>
        <v>48.780487804878049</v>
      </c>
      <c r="Y26" s="24">
        <v>193</v>
      </c>
      <c r="Z26" s="24">
        <v>112</v>
      </c>
      <c r="AA26" s="19">
        <f t="shared" si="8"/>
        <v>58.031088082901547</v>
      </c>
      <c r="AB26" s="24">
        <v>85</v>
      </c>
      <c r="AC26" s="25">
        <v>44268.633333333302</v>
      </c>
      <c r="AD26" s="26">
        <v>44267</v>
      </c>
      <c r="AE26" s="24" t="s">
        <v>228</v>
      </c>
      <c r="AF26" s="23">
        <v>3</v>
      </c>
    </row>
    <row r="27" spans="1:32" ht="12.75" x14ac:dyDescent="0.2">
      <c r="A27" s="23" t="s">
        <v>67</v>
      </c>
      <c r="B27" s="17" t="s">
        <v>68</v>
      </c>
      <c r="C27" s="23" t="s">
        <v>9</v>
      </c>
      <c r="D27" s="23">
        <v>9</v>
      </c>
      <c r="E27" s="23" t="s">
        <v>27</v>
      </c>
      <c r="F27" s="17" t="s">
        <v>32</v>
      </c>
      <c r="G27" s="23">
        <f t="shared" si="0"/>
        <v>4194</v>
      </c>
      <c r="H27" s="23">
        <f t="shared" si="1"/>
        <v>3018</v>
      </c>
      <c r="I27" s="19">
        <f t="shared" si="2"/>
        <v>71.959942775393415</v>
      </c>
      <c r="J27" s="24">
        <v>548</v>
      </c>
      <c r="K27" s="24">
        <v>370</v>
      </c>
      <c r="L27" s="19">
        <f t="shared" si="3"/>
        <v>67.518248175182478</v>
      </c>
      <c r="M27" s="24">
        <v>730</v>
      </c>
      <c r="N27" s="24">
        <v>504</v>
      </c>
      <c r="O27" s="19">
        <f t="shared" si="4"/>
        <v>69.041095890410958</v>
      </c>
      <c r="P27" s="24">
        <v>522</v>
      </c>
      <c r="Q27" s="24">
        <v>453</v>
      </c>
      <c r="R27" s="19">
        <f t="shared" si="5"/>
        <v>86.781609195402297</v>
      </c>
      <c r="S27" s="24">
        <v>1626</v>
      </c>
      <c r="T27" s="24">
        <v>1306</v>
      </c>
      <c r="U27" s="19">
        <f t="shared" si="6"/>
        <v>80.319803198031977</v>
      </c>
      <c r="V27" s="24">
        <v>383</v>
      </c>
      <c r="W27" s="24">
        <v>247</v>
      </c>
      <c r="X27" s="19">
        <f t="shared" si="7"/>
        <v>64.490861618798959</v>
      </c>
      <c r="Y27" s="24">
        <v>385</v>
      </c>
      <c r="Z27" s="24">
        <v>138</v>
      </c>
      <c r="AA27" s="19">
        <f t="shared" si="8"/>
        <v>35.844155844155843</v>
      </c>
      <c r="AB27" s="24">
        <v>127</v>
      </c>
      <c r="AC27" s="25">
        <v>44268.623611111099</v>
      </c>
      <c r="AD27" s="26">
        <v>44267</v>
      </c>
      <c r="AE27" s="24" t="s">
        <v>224</v>
      </c>
      <c r="AF27" s="23">
        <v>5</v>
      </c>
    </row>
    <row r="28" spans="1:32" ht="12.75" x14ac:dyDescent="0.2">
      <c r="A28" s="23" t="s">
        <v>100</v>
      </c>
      <c r="B28" s="17" t="s">
        <v>101</v>
      </c>
      <c r="C28" s="23" t="s">
        <v>89</v>
      </c>
      <c r="D28" s="23">
        <v>3</v>
      </c>
      <c r="E28" s="23" t="s">
        <v>93</v>
      </c>
      <c r="F28" s="17" t="s">
        <v>92</v>
      </c>
      <c r="G28" s="23">
        <f t="shared" si="0"/>
        <v>442</v>
      </c>
      <c r="H28" s="23">
        <f t="shared" si="1"/>
        <v>309</v>
      </c>
      <c r="I28" s="19">
        <f t="shared" si="2"/>
        <v>69.909502262443439</v>
      </c>
      <c r="J28" s="24">
        <v>43</v>
      </c>
      <c r="K28" s="24">
        <v>38</v>
      </c>
      <c r="L28" s="19">
        <f t="shared" si="3"/>
        <v>88.372093023255815</v>
      </c>
      <c r="M28" s="24">
        <v>47</v>
      </c>
      <c r="N28" s="24">
        <v>41</v>
      </c>
      <c r="O28" s="19">
        <f t="shared" si="4"/>
        <v>87.2340425531915</v>
      </c>
      <c r="P28" s="24">
        <v>4</v>
      </c>
      <c r="Q28" s="24">
        <v>4</v>
      </c>
      <c r="R28" s="19">
        <f t="shared" si="5"/>
        <v>100</v>
      </c>
      <c r="S28" s="24">
        <v>278</v>
      </c>
      <c r="T28" s="24">
        <v>184</v>
      </c>
      <c r="U28" s="19">
        <f t="shared" si="6"/>
        <v>66.187050359712231</v>
      </c>
      <c r="V28" s="24">
        <v>50</v>
      </c>
      <c r="W28" s="24">
        <v>30</v>
      </c>
      <c r="X28" s="19">
        <f t="shared" si="7"/>
        <v>60</v>
      </c>
      <c r="Y28" s="24">
        <v>20</v>
      </c>
      <c r="Z28" s="24">
        <v>12</v>
      </c>
      <c r="AA28" s="19">
        <f t="shared" si="8"/>
        <v>60</v>
      </c>
      <c r="AB28" s="24">
        <v>12</v>
      </c>
      <c r="AC28" s="25">
        <v>44257.416666666701</v>
      </c>
      <c r="AD28" s="26">
        <v>44231</v>
      </c>
      <c r="AE28" s="24" t="s">
        <v>206</v>
      </c>
      <c r="AF28" s="23">
        <v>2</v>
      </c>
    </row>
    <row r="29" spans="1:32" ht="12.75" x14ac:dyDescent="0.2">
      <c r="A29" s="23" t="s">
        <v>146</v>
      </c>
      <c r="B29" s="17" t="s">
        <v>147</v>
      </c>
      <c r="C29" s="23" t="s">
        <v>89</v>
      </c>
      <c r="D29" s="23">
        <v>3</v>
      </c>
      <c r="E29" s="23" t="s">
        <v>93</v>
      </c>
      <c r="F29" s="17" t="s">
        <v>92</v>
      </c>
      <c r="G29" s="23">
        <f t="shared" si="0"/>
        <v>361</v>
      </c>
      <c r="H29" s="23">
        <f t="shared" si="1"/>
        <v>244</v>
      </c>
      <c r="I29" s="19">
        <f t="shared" si="2"/>
        <v>67.59002770083103</v>
      </c>
      <c r="J29" s="24">
        <v>66</v>
      </c>
      <c r="K29" s="24">
        <v>42</v>
      </c>
      <c r="L29" s="19">
        <f t="shared" si="3"/>
        <v>63.636363636363633</v>
      </c>
      <c r="M29" s="24">
        <v>30</v>
      </c>
      <c r="N29" s="24">
        <v>26</v>
      </c>
      <c r="O29" s="19">
        <f t="shared" si="4"/>
        <v>86.666666666666671</v>
      </c>
      <c r="P29" s="24">
        <v>32</v>
      </c>
      <c r="Q29" s="24">
        <v>31</v>
      </c>
      <c r="R29" s="19">
        <f t="shared" si="5"/>
        <v>96.875</v>
      </c>
      <c r="S29" s="24">
        <v>148</v>
      </c>
      <c r="T29" s="24">
        <v>98</v>
      </c>
      <c r="U29" s="19">
        <f t="shared" si="6"/>
        <v>66.21621621621621</v>
      </c>
      <c r="V29" s="24">
        <v>52</v>
      </c>
      <c r="W29" s="24">
        <v>39</v>
      </c>
      <c r="X29" s="19">
        <f t="shared" si="7"/>
        <v>75</v>
      </c>
      <c r="Y29" s="24">
        <v>33</v>
      </c>
      <c r="Z29" s="24">
        <v>8</v>
      </c>
      <c r="AA29" s="19">
        <f t="shared" si="8"/>
        <v>24.242424242424242</v>
      </c>
      <c r="AB29" s="24">
        <v>0</v>
      </c>
      <c r="AC29" s="25">
        <v>44257.430555555598</v>
      </c>
      <c r="AD29" s="26">
        <v>44231</v>
      </c>
      <c r="AE29" s="24" t="s">
        <v>208</v>
      </c>
      <c r="AF29" s="23">
        <v>2</v>
      </c>
    </row>
    <row r="30" spans="1:32" ht="12.75" x14ac:dyDescent="0.2">
      <c r="A30" s="23" t="s">
        <v>94</v>
      </c>
      <c r="B30" s="17" t="s">
        <v>95</v>
      </c>
      <c r="C30" s="23" t="s">
        <v>89</v>
      </c>
      <c r="D30" s="23">
        <v>3</v>
      </c>
      <c r="E30" s="23" t="s">
        <v>93</v>
      </c>
      <c r="F30" s="17" t="s">
        <v>92</v>
      </c>
      <c r="G30" s="23">
        <f t="shared" si="0"/>
        <v>291</v>
      </c>
      <c r="H30" s="23">
        <f t="shared" si="1"/>
        <v>196</v>
      </c>
      <c r="I30" s="19">
        <f t="shared" si="2"/>
        <v>67.353951890034367</v>
      </c>
      <c r="J30" s="24">
        <v>39</v>
      </c>
      <c r="K30" s="24">
        <v>28</v>
      </c>
      <c r="L30" s="19">
        <f t="shared" si="3"/>
        <v>71.794871794871796</v>
      </c>
      <c r="M30" s="24">
        <v>19</v>
      </c>
      <c r="N30" s="24">
        <v>13</v>
      </c>
      <c r="O30" s="19">
        <f t="shared" si="4"/>
        <v>68.421052631578945</v>
      </c>
      <c r="P30" s="24">
        <v>23</v>
      </c>
      <c r="Q30" s="24">
        <v>21</v>
      </c>
      <c r="R30" s="19">
        <f t="shared" si="5"/>
        <v>91.304347826086953</v>
      </c>
      <c r="S30" s="24">
        <v>136</v>
      </c>
      <c r="T30" s="24">
        <v>94</v>
      </c>
      <c r="U30" s="19">
        <f t="shared" si="6"/>
        <v>69.117647058823522</v>
      </c>
      <c r="V30" s="24">
        <v>23</v>
      </c>
      <c r="W30" s="24">
        <v>23</v>
      </c>
      <c r="X30" s="19">
        <f t="shared" si="7"/>
        <v>100</v>
      </c>
      <c r="Y30" s="24">
        <v>51</v>
      </c>
      <c r="Z30" s="24">
        <v>17</v>
      </c>
      <c r="AA30" s="19">
        <f t="shared" si="8"/>
        <v>33.333333333333329</v>
      </c>
      <c r="AB30" s="24">
        <v>4</v>
      </c>
      <c r="AC30" s="25">
        <v>44257.434722222199</v>
      </c>
      <c r="AD30" s="26">
        <v>44231</v>
      </c>
      <c r="AE30" s="24" t="s">
        <v>210</v>
      </c>
      <c r="AF30" s="23">
        <v>2</v>
      </c>
    </row>
    <row r="31" spans="1:32" ht="12.75" x14ac:dyDescent="0.2">
      <c r="A31" s="23" t="s">
        <v>102</v>
      </c>
      <c r="B31" s="17" t="s">
        <v>103</v>
      </c>
      <c r="C31" s="23" t="s">
        <v>89</v>
      </c>
      <c r="D31" s="23">
        <v>3</v>
      </c>
      <c r="E31" s="23" t="s">
        <v>93</v>
      </c>
      <c r="F31" s="17" t="s">
        <v>92</v>
      </c>
      <c r="G31" s="23">
        <f t="shared" si="0"/>
        <v>193</v>
      </c>
      <c r="H31" s="23">
        <f t="shared" si="1"/>
        <v>120</v>
      </c>
      <c r="I31" s="19">
        <f t="shared" si="2"/>
        <v>62.176165803108809</v>
      </c>
      <c r="J31" s="24">
        <v>24</v>
      </c>
      <c r="K31" s="24">
        <v>14</v>
      </c>
      <c r="L31" s="19">
        <f t="shared" si="3"/>
        <v>58.333333333333336</v>
      </c>
      <c r="M31" s="24">
        <v>20</v>
      </c>
      <c r="N31" s="24">
        <v>12</v>
      </c>
      <c r="O31" s="19">
        <f t="shared" si="4"/>
        <v>60</v>
      </c>
      <c r="P31" s="24">
        <v>2</v>
      </c>
      <c r="Q31" s="24">
        <v>2</v>
      </c>
      <c r="R31" s="19">
        <f t="shared" si="5"/>
        <v>100</v>
      </c>
      <c r="S31" s="24">
        <v>86</v>
      </c>
      <c r="T31" s="24">
        <v>62</v>
      </c>
      <c r="U31" s="19">
        <f t="shared" si="6"/>
        <v>72.093023255813947</v>
      </c>
      <c r="V31" s="24">
        <v>11</v>
      </c>
      <c r="W31" s="24">
        <v>10</v>
      </c>
      <c r="X31" s="19">
        <f t="shared" si="7"/>
        <v>90.909090909090907</v>
      </c>
      <c r="Y31" s="24">
        <v>50</v>
      </c>
      <c r="Z31" s="24">
        <v>20</v>
      </c>
      <c r="AA31" s="19">
        <f t="shared" si="8"/>
        <v>40</v>
      </c>
      <c r="AB31" s="24">
        <v>6</v>
      </c>
      <c r="AC31" s="25">
        <v>44257.4194444444</v>
      </c>
      <c r="AD31" s="26">
        <v>44231</v>
      </c>
      <c r="AE31" s="24" t="s">
        <v>207</v>
      </c>
      <c r="AF31" s="23">
        <v>2</v>
      </c>
    </row>
    <row r="32" spans="1:32" ht="12.75" x14ac:dyDescent="0.2">
      <c r="A32" s="23" t="s">
        <v>87</v>
      </c>
      <c r="B32" s="17" t="s">
        <v>88</v>
      </c>
      <c r="C32" s="23" t="s">
        <v>89</v>
      </c>
      <c r="D32" s="23">
        <v>3</v>
      </c>
      <c r="E32" s="23" t="s">
        <v>93</v>
      </c>
      <c r="F32" s="17" t="s">
        <v>92</v>
      </c>
      <c r="G32" s="23">
        <f t="shared" si="0"/>
        <v>265</v>
      </c>
      <c r="H32" s="23">
        <f t="shared" si="1"/>
        <v>157</v>
      </c>
      <c r="I32" s="19">
        <f t="shared" si="2"/>
        <v>59.245283018867923</v>
      </c>
      <c r="J32" s="24">
        <v>46</v>
      </c>
      <c r="K32" s="24">
        <v>20</v>
      </c>
      <c r="L32" s="19">
        <f t="shared" si="3"/>
        <v>43.478260869565219</v>
      </c>
      <c r="M32" s="24">
        <v>17</v>
      </c>
      <c r="N32" s="24">
        <v>15</v>
      </c>
      <c r="O32" s="19">
        <f t="shared" si="4"/>
        <v>88.235294117647058</v>
      </c>
      <c r="P32" s="24">
        <v>24</v>
      </c>
      <c r="Q32" s="24">
        <v>17</v>
      </c>
      <c r="R32" s="19">
        <f t="shared" si="5"/>
        <v>70.833333333333343</v>
      </c>
      <c r="S32" s="24">
        <v>126</v>
      </c>
      <c r="T32" s="24">
        <v>78</v>
      </c>
      <c r="U32" s="19">
        <f t="shared" si="6"/>
        <v>61.904761904761905</v>
      </c>
      <c r="V32" s="24">
        <v>38</v>
      </c>
      <c r="W32" s="24">
        <v>20</v>
      </c>
      <c r="X32" s="19">
        <f t="shared" si="7"/>
        <v>52.631578947368418</v>
      </c>
      <c r="Y32" s="24">
        <v>14</v>
      </c>
      <c r="Z32" s="24">
        <v>7</v>
      </c>
      <c r="AA32" s="19">
        <f t="shared" si="8"/>
        <v>50</v>
      </c>
      <c r="AB32" s="24">
        <v>5</v>
      </c>
      <c r="AC32" s="25">
        <v>44257.432638888902</v>
      </c>
      <c r="AD32" s="26">
        <v>44231</v>
      </c>
      <c r="AE32" s="24" t="s">
        <v>209</v>
      </c>
      <c r="AF32" s="23">
        <v>2</v>
      </c>
    </row>
    <row r="33" spans="1:32" ht="12.75" x14ac:dyDescent="0.2">
      <c r="A33" s="23" t="s">
        <v>97</v>
      </c>
      <c r="B33" s="17" t="s">
        <v>98</v>
      </c>
      <c r="C33" s="23" t="s">
        <v>89</v>
      </c>
      <c r="D33" s="23">
        <v>3</v>
      </c>
      <c r="E33" s="23" t="s">
        <v>93</v>
      </c>
      <c r="F33" s="17" t="s">
        <v>92</v>
      </c>
      <c r="G33" s="23">
        <f t="shared" si="0"/>
        <v>3406</v>
      </c>
      <c r="H33" s="23">
        <f t="shared" si="1"/>
        <v>1953</v>
      </c>
      <c r="I33" s="19">
        <f t="shared" si="2"/>
        <v>57.339988256018792</v>
      </c>
      <c r="J33" s="24">
        <v>502</v>
      </c>
      <c r="K33" s="24">
        <v>334</v>
      </c>
      <c r="L33" s="19">
        <f t="shared" si="3"/>
        <v>66.533864541832671</v>
      </c>
      <c r="M33" s="24">
        <v>550</v>
      </c>
      <c r="N33" s="24">
        <v>334</v>
      </c>
      <c r="O33" s="19">
        <f t="shared" si="4"/>
        <v>60.727272727272727</v>
      </c>
      <c r="P33" s="24">
        <v>389</v>
      </c>
      <c r="Q33" s="24">
        <v>289</v>
      </c>
      <c r="R33" s="19">
        <f t="shared" si="5"/>
        <v>74.293059125964007</v>
      </c>
      <c r="S33" s="24">
        <v>1251</v>
      </c>
      <c r="T33" s="24">
        <v>704</v>
      </c>
      <c r="U33" s="19">
        <f t="shared" si="6"/>
        <v>56.274980015987211</v>
      </c>
      <c r="V33" s="24">
        <v>452</v>
      </c>
      <c r="W33" s="24">
        <v>179</v>
      </c>
      <c r="X33" s="19">
        <f t="shared" si="7"/>
        <v>39.601769911504427</v>
      </c>
      <c r="Y33" s="24">
        <v>262</v>
      </c>
      <c r="Z33" s="24">
        <v>113</v>
      </c>
      <c r="AA33" s="19">
        <f t="shared" si="8"/>
        <v>43.12977099236641</v>
      </c>
      <c r="AB33" s="24">
        <v>126</v>
      </c>
      <c r="AC33" s="25">
        <v>44257.412499999999</v>
      </c>
      <c r="AD33" s="26">
        <v>44231</v>
      </c>
      <c r="AE33" s="24" t="s">
        <v>205</v>
      </c>
      <c r="AF33" s="23">
        <v>2</v>
      </c>
    </row>
    <row r="34" spans="1:32" ht="12.75" x14ac:dyDescent="0.2">
      <c r="A34" s="23" t="s">
        <v>158</v>
      </c>
      <c r="B34" s="17" t="s">
        <v>159</v>
      </c>
      <c r="C34" s="23" t="s">
        <v>55</v>
      </c>
      <c r="D34" s="23">
        <v>5</v>
      </c>
      <c r="E34" s="23" t="s">
        <v>58</v>
      </c>
      <c r="F34" s="17" t="s">
        <v>19</v>
      </c>
      <c r="G34" s="23">
        <f t="shared" ref="G34:G53" si="9">SUM(J34+M34+P34+S34+V34+Y34)</f>
        <v>2280</v>
      </c>
      <c r="H34" s="23">
        <f t="shared" ref="H34:H53" si="10">SUM(K34+N34+Q34+T34+W34+Z34)</f>
        <v>1881</v>
      </c>
      <c r="I34" s="19">
        <f t="shared" ref="I34:I57" si="11">H34/G34*100</f>
        <v>82.5</v>
      </c>
      <c r="J34" s="24">
        <v>366</v>
      </c>
      <c r="K34" s="24">
        <v>286</v>
      </c>
      <c r="L34" s="19">
        <f t="shared" ref="L34:L65" si="12">K34/J34*100</f>
        <v>78.142076502732237</v>
      </c>
      <c r="M34" s="24">
        <v>370</v>
      </c>
      <c r="N34" s="24">
        <v>300</v>
      </c>
      <c r="O34" s="19">
        <f t="shared" ref="O34:O65" si="13">N34/M34*100</f>
        <v>81.081081081081081</v>
      </c>
      <c r="P34" s="24">
        <v>322</v>
      </c>
      <c r="Q34" s="24">
        <v>308</v>
      </c>
      <c r="R34" s="19">
        <f t="shared" ref="R34:R65" si="14">Q34/P34*100</f>
        <v>95.652173913043484</v>
      </c>
      <c r="S34" s="24">
        <v>887</v>
      </c>
      <c r="T34" s="24">
        <v>686</v>
      </c>
      <c r="U34" s="19">
        <f t="shared" ref="U34:U65" si="15">T34/S34*100</f>
        <v>77.339346110484783</v>
      </c>
      <c r="V34" s="24">
        <v>233</v>
      </c>
      <c r="W34" s="24">
        <v>219</v>
      </c>
      <c r="X34" s="19">
        <f t="shared" ref="X34:X65" si="16">W34/V34*100</f>
        <v>93.991416309012877</v>
      </c>
      <c r="Y34" s="24">
        <v>102</v>
      </c>
      <c r="Z34" s="24">
        <v>82</v>
      </c>
      <c r="AA34" s="19">
        <f t="shared" ref="AA34:AA65" si="17">Z34/Y34*100</f>
        <v>80.392156862745097</v>
      </c>
      <c r="AB34" s="24">
        <v>392</v>
      </c>
      <c r="AC34" s="25">
        <v>44291.691666666702</v>
      </c>
      <c r="AD34" s="26">
        <v>44286</v>
      </c>
      <c r="AE34" s="24" t="s">
        <v>238</v>
      </c>
      <c r="AF34" s="23">
        <v>2</v>
      </c>
    </row>
    <row r="35" spans="1:32" ht="12.75" x14ac:dyDescent="0.2">
      <c r="A35" s="23" t="s">
        <v>14</v>
      </c>
      <c r="B35" s="17" t="s">
        <v>15</v>
      </c>
      <c r="C35" s="23" t="s">
        <v>16</v>
      </c>
      <c r="D35" s="23">
        <v>4</v>
      </c>
      <c r="E35" s="23" t="s">
        <v>20</v>
      </c>
      <c r="F35" s="17" t="s">
        <v>19</v>
      </c>
      <c r="G35" s="23">
        <f t="shared" si="9"/>
        <v>327</v>
      </c>
      <c r="H35" s="23">
        <f t="shared" si="10"/>
        <v>246</v>
      </c>
      <c r="I35" s="19">
        <f t="shared" si="11"/>
        <v>75.22935779816514</v>
      </c>
      <c r="J35" s="24">
        <v>36</v>
      </c>
      <c r="K35" s="24">
        <v>20</v>
      </c>
      <c r="L35" s="19">
        <f t="shared" si="12"/>
        <v>55.555555555555557</v>
      </c>
      <c r="M35" s="24">
        <v>31</v>
      </c>
      <c r="N35" s="24">
        <v>28</v>
      </c>
      <c r="O35" s="19">
        <f t="shared" si="13"/>
        <v>90.322580645161281</v>
      </c>
      <c r="P35" s="24">
        <v>30</v>
      </c>
      <c r="Q35" s="24">
        <v>23</v>
      </c>
      <c r="R35" s="19">
        <f t="shared" si="14"/>
        <v>76.666666666666671</v>
      </c>
      <c r="S35" s="24">
        <v>130</v>
      </c>
      <c r="T35" s="24">
        <v>104</v>
      </c>
      <c r="U35" s="19">
        <f t="shared" si="15"/>
        <v>80</v>
      </c>
      <c r="V35" s="24">
        <v>28</v>
      </c>
      <c r="W35" s="24">
        <v>23</v>
      </c>
      <c r="X35" s="19">
        <f t="shared" si="16"/>
        <v>82.142857142857139</v>
      </c>
      <c r="Y35" s="24">
        <v>72</v>
      </c>
      <c r="Z35" s="24">
        <v>48</v>
      </c>
      <c r="AA35" s="19">
        <f t="shared" si="17"/>
        <v>66.666666666666657</v>
      </c>
      <c r="AB35" s="24">
        <v>31</v>
      </c>
      <c r="AC35" s="25">
        <v>44264.663888888899</v>
      </c>
      <c r="AD35" s="26">
        <v>44264</v>
      </c>
      <c r="AE35" s="24" t="s">
        <v>214</v>
      </c>
      <c r="AF35" s="23">
        <v>2</v>
      </c>
    </row>
    <row r="36" spans="1:32" ht="12.75" x14ac:dyDescent="0.2">
      <c r="A36" s="23" t="s">
        <v>63</v>
      </c>
      <c r="B36" s="17" t="s">
        <v>64</v>
      </c>
      <c r="C36" s="23" t="s">
        <v>16</v>
      </c>
      <c r="D36" s="23">
        <v>4</v>
      </c>
      <c r="E36" s="23" t="s">
        <v>20</v>
      </c>
      <c r="F36" s="17" t="s">
        <v>19</v>
      </c>
      <c r="G36" s="23">
        <f t="shared" si="9"/>
        <v>286</v>
      </c>
      <c r="H36" s="23">
        <f t="shared" si="10"/>
        <v>214</v>
      </c>
      <c r="I36" s="19">
        <f t="shared" si="11"/>
        <v>74.825174825174827</v>
      </c>
      <c r="J36" s="24">
        <v>43</v>
      </c>
      <c r="K36" s="24">
        <v>26</v>
      </c>
      <c r="L36" s="19">
        <f t="shared" si="12"/>
        <v>60.465116279069761</v>
      </c>
      <c r="M36" s="24">
        <v>32</v>
      </c>
      <c r="N36" s="24">
        <v>25</v>
      </c>
      <c r="O36" s="19">
        <f t="shared" si="13"/>
        <v>78.125</v>
      </c>
      <c r="P36" s="24">
        <v>23</v>
      </c>
      <c r="Q36" s="24">
        <v>17</v>
      </c>
      <c r="R36" s="19">
        <f t="shared" si="14"/>
        <v>73.91304347826086</v>
      </c>
      <c r="S36" s="24">
        <v>124</v>
      </c>
      <c r="T36" s="24">
        <v>100</v>
      </c>
      <c r="U36" s="19">
        <f t="shared" si="15"/>
        <v>80.645161290322577</v>
      </c>
      <c r="V36" s="24">
        <v>43</v>
      </c>
      <c r="W36" s="24">
        <v>26</v>
      </c>
      <c r="X36" s="19">
        <f t="shared" si="16"/>
        <v>60.465116279069761</v>
      </c>
      <c r="Y36" s="24">
        <v>21</v>
      </c>
      <c r="Z36" s="24">
        <v>20</v>
      </c>
      <c r="AA36" s="19">
        <f t="shared" si="17"/>
        <v>95.238095238095227</v>
      </c>
      <c r="AB36" s="24">
        <v>8</v>
      </c>
      <c r="AC36" s="25">
        <v>44253.395833333299</v>
      </c>
      <c r="AD36" s="26">
        <v>44252</v>
      </c>
      <c r="AE36" s="24" t="s">
        <v>200</v>
      </c>
      <c r="AF36" s="23">
        <v>2</v>
      </c>
    </row>
    <row r="37" spans="1:32" ht="12.75" x14ac:dyDescent="0.2">
      <c r="A37" s="23" t="s">
        <v>181</v>
      </c>
      <c r="B37" s="17" t="s">
        <v>182</v>
      </c>
      <c r="C37" s="23" t="s">
        <v>16</v>
      </c>
      <c r="D37" s="23">
        <v>4</v>
      </c>
      <c r="E37" s="23" t="s">
        <v>20</v>
      </c>
      <c r="F37" s="17" t="s">
        <v>19</v>
      </c>
      <c r="G37" s="23">
        <f t="shared" si="9"/>
        <v>687</v>
      </c>
      <c r="H37" s="23">
        <f t="shared" si="10"/>
        <v>503</v>
      </c>
      <c r="I37" s="19">
        <f t="shared" si="11"/>
        <v>73.216885007278023</v>
      </c>
      <c r="J37" s="24">
        <v>72</v>
      </c>
      <c r="K37" s="24">
        <v>58</v>
      </c>
      <c r="L37" s="19">
        <f t="shared" si="12"/>
        <v>80.555555555555557</v>
      </c>
      <c r="M37" s="24">
        <v>89</v>
      </c>
      <c r="N37" s="24">
        <v>80</v>
      </c>
      <c r="O37" s="19">
        <f t="shared" si="13"/>
        <v>89.887640449438194</v>
      </c>
      <c r="P37" s="24">
        <v>0</v>
      </c>
      <c r="Q37" s="24">
        <v>0</v>
      </c>
      <c r="R37" s="19" t="e">
        <f t="shared" si="14"/>
        <v>#DIV/0!</v>
      </c>
      <c r="S37" s="24">
        <v>481</v>
      </c>
      <c r="T37" s="24">
        <v>347</v>
      </c>
      <c r="U37" s="19">
        <f t="shared" si="15"/>
        <v>72.141372141372145</v>
      </c>
      <c r="V37" s="24">
        <v>11</v>
      </c>
      <c r="W37" s="24">
        <v>4</v>
      </c>
      <c r="X37" s="19">
        <f t="shared" si="16"/>
        <v>36.363636363636367</v>
      </c>
      <c r="Y37" s="24">
        <v>34</v>
      </c>
      <c r="Z37" s="24">
        <v>14</v>
      </c>
      <c r="AA37" s="19">
        <f t="shared" si="17"/>
        <v>41.17647058823529</v>
      </c>
      <c r="AB37" s="24">
        <v>37</v>
      </c>
      <c r="AC37" s="25">
        <v>44161.654861111099</v>
      </c>
      <c r="AD37" s="26">
        <v>44161</v>
      </c>
      <c r="AE37" s="24">
        <v>41</v>
      </c>
      <c r="AF37" s="23">
        <v>1</v>
      </c>
    </row>
    <row r="38" spans="1:32" ht="12.75" x14ac:dyDescent="0.2">
      <c r="A38" s="23" t="s">
        <v>74</v>
      </c>
      <c r="B38" s="17" t="s">
        <v>75</v>
      </c>
      <c r="C38" s="23" t="s">
        <v>16</v>
      </c>
      <c r="D38" s="23">
        <v>4</v>
      </c>
      <c r="E38" s="23" t="s">
        <v>20</v>
      </c>
      <c r="F38" s="17" t="s">
        <v>19</v>
      </c>
      <c r="G38" s="23">
        <f t="shared" si="9"/>
        <v>1405</v>
      </c>
      <c r="H38" s="23">
        <f t="shared" si="10"/>
        <v>1028</v>
      </c>
      <c r="I38" s="19">
        <f t="shared" si="11"/>
        <v>73.167259786476862</v>
      </c>
      <c r="J38" s="24">
        <v>263</v>
      </c>
      <c r="K38" s="24">
        <v>179</v>
      </c>
      <c r="L38" s="19">
        <f t="shared" si="12"/>
        <v>68.06083650190115</v>
      </c>
      <c r="M38" s="24">
        <v>185</v>
      </c>
      <c r="N38" s="24">
        <v>159</v>
      </c>
      <c r="O38" s="19">
        <f t="shared" si="13"/>
        <v>85.945945945945951</v>
      </c>
      <c r="P38" s="24">
        <v>198</v>
      </c>
      <c r="Q38" s="24">
        <v>148</v>
      </c>
      <c r="R38" s="19">
        <f t="shared" si="14"/>
        <v>74.747474747474755</v>
      </c>
      <c r="S38" s="24">
        <v>520</v>
      </c>
      <c r="T38" s="24">
        <v>376</v>
      </c>
      <c r="U38" s="19">
        <f t="shared" si="15"/>
        <v>72.307692307692307</v>
      </c>
      <c r="V38" s="24">
        <v>122</v>
      </c>
      <c r="W38" s="24">
        <v>80</v>
      </c>
      <c r="X38" s="19">
        <f t="shared" si="16"/>
        <v>65.573770491803273</v>
      </c>
      <c r="Y38" s="24">
        <v>117</v>
      </c>
      <c r="Z38" s="24">
        <v>86</v>
      </c>
      <c r="AA38" s="19">
        <f t="shared" si="17"/>
        <v>73.504273504273513</v>
      </c>
      <c r="AB38" s="24">
        <v>62</v>
      </c>
      <c r="AC38" s="25">
        <v>44267.4284722222</v>
      </c>
      <c r="AD38" s="26">
        <v>44188</v>
      </c>
      <c r="AE38" s="24" t="s">
        <v>220</v>
      </c>
      <c r="AF38" s="23">
        <v>2</v>
      </c>
    </row>
    <row r="39" spans="1:32" ht="12.75" x14ac:dyDescent="0.2">
      <c r="A39" s="23" t="s">
        <v>179</v>
      </c>
      <c r="B39" s="17" t="s">
        <v>180</v>
      </c>
      <c r="C39" s="23" t="s">
        <v>16</v>
      </c>
      <c r="D39" s="23">
        <v>4</v>
      </c>
      <c r="E39" s="23" t="s">
        <v>20</v>
      </c>
      <c r="F39" s="17" t="s">
        <v>19</v>
      </c>
      <c r="G39" s="23">
        <f t="shared" si="9"/>
        <v>4209</v>
      </c>
      <c r="H39" s="23">
        <f t="shared" si="10"/>
        <v>2854</v>
      </c>
      <c r="I39" s="19">
        <f t="shared" si="11"/>
        <v>67.807080066524122</v>
      </c>
      <c r="J39" s="24">
        <v>484</v>
      </c>
      <c r="K39" s="24">
        <v>366</v>
      </c>
      <c r="L39" s="19">
        <f t="shared" si="12"/>
        <v>75.619834710743802</v>
      </c>
      <c r="M39" s="24">
        <v>611</v>
      </c>
      <c r="N39" s="24">
        <v>556</v>
      </c>
      <c r="O39" s="19">
        <f t="shared" si="13"/>
        <v>90.998363338788863</v>
      </c>
      <c r="P39" s="24">
        <v>702</v>
      </c>
      <c r="Q39" s="24">
        <v>593</v>
      </c>
      <c r="R39" s="19">
        <f t="shared" si="14"/>
        <v>84.472934472934469</v>
      </c>
      <c r="S39" s="24">
        <v>1524</v>
      </c>
      <c r="T39" s="24">
        <v>910</v>
      </c>
      <c r="U39" s="19">
        <f t="shared" si="15"/>
        <v>59.711286089238847</v>
      </c>
      <c r="V39" s="24">
        <v>667</v>
      </c>
      <c r="W39" s="24">
        <v>358</v>
      </c>
      <c r="X39" s="19">
        <f t="shared" si="16"/>
        <v>53.673163418290862</v>
      </c>
      <c r="Y39" s="24">
        <v>221</v>
      </c>
      <c r="Z39" s="24">
        <v>71</v>
      </c>
      <c r="AA39" s="19">
        <f t="shared" si="17"/>
        <v>32.126696832579185</v>
      </c>
      <c r="AB39" s="24">
        <v>0</v>
      </c>
      <c r="AC39" s="25">
        <v>44159.411805555603</v>
      </c>
      <c r="AD39" s="26">
        <v>44152</v>
      </c>
      <c r="AE39" s="24">
        <v>36</v>
      </c>
      <c r="AF39" s="23">
        <v>1</v>
      </c>
    </row>
    <row r="40" spans="1:32" ht="12.75" x14ac:dyDescent="0.2">
      <c r="A40" s="23" t="s">
        <v>136</v>
      </c>
      <c r="B40" s="17" t="s">
        <v>137</v>
      </c>
      <c r="C40" s="23" t="s">
        <v>55</v>
      </c>
      <c r="D40" s="23">
        <v>5</v>
      </c>
      <c r="E40" s="23" t="s">
        <v>58</v>
      </c>
      <c r="F40" s="17" t="s">
        <v>19</v>
      </c>
      <c r="G40" s="23">
        <f t="shared" si="9"/>
        <v>1091</v>
      </c>
      <c r="H40" s="23">
        <f t="shared" si="10"/>
        <v>729</v>
      </c>
      <c r="I40" s="19">
        <f t="shared" si="11"/>
        <v>66.819431714023835</v>
      </c>
      <c r="J40" s="24">
        <v>158</v>
      </c>
      <c r="K40" s="24">
        <v>98</v>
      </c>
      <c r="L40" s="19">
        <f t="shared" si="12"/>
        <v>62.025316455696199</v>
      </c>
      <c r="M40" s="24">
        <v>141</v>
      </c>
      <c r="N40" s="24">
        <v>92</v>
      </c>
      <c r="O40" s="19">
        <f t="shared" si="13"/>
        <v>65.248226950354621</v>
      </c>
      <c r="P40" s="24">
        <v>90</v>
      </c>
      <c r="Q40" s="24">
        <v>82</v>
      </c>
      <c r="R40" s="19">
        <f t="shared" si="14"/>
        <v>91.111111111111114</v>
      </c>
      <c r="S40" s="24">
        <v>481</v>
      </c>
      <c r="T40" s="24">
        <v>320</v>
      </c>
      <c r="U40" s="19">
        <f t="shared" si="15"/>
        <v>66.528066528066532</v>
      </c>
      <c r="V40" s="24">
        <v>132</v>
      </c>
      <c r="W40" s="24">
        <v>65</v>
      </c>
      <c r="X40" s="19">
        <f t="shared" si="16"/>
        <v>49.242424242424242</v>
      </c>
      <c r="Y40" s="24">
        <v>89</v>
      </c>
      <c r="Z40" s="24">
        <v>72</v>
      </c>
      <c r="AA40" s="19">
        <f t="shared" si="17"/>
        <v>80.898876404494374</v>
      </c>
      <c r="AB40" s="24">
        <v>2</v>
      </c>
      <c r="AC40" s="25">
        <v>44329.815277777801</v>
      </c>
      <c r="AD40" s="26">
        <v>44326</v>
      </c>
      <c r="AE40" s="24" t="s">
        <v>242</v>
      </c>
      <c r="AF40" s="23">
        <v>2</v>
      </c>
    </row>
    <row r="41" spans="1:32" ht="12.75" x14ac:dyDescent="0.2">
      <c r="A41" s="23" t="s">
        <v>45</v>
      </c>
      <c r="B41" s="17" t="s">
        <v>46</v>
      </c>
      <c r="C41" s="23" t="s">
        <v>16</v>
      </c>
      <c r="D41" s="23">
        <v>4</v>
      </c>
      <c r="E41" s="23" t="s">
        <v>20</v>
      </c>
      <c r="F41" s="17" t="s">
        <v>19</v>
      </c>
      <c r="G41" s="23">
        <f t="shared" si="9"/>
        <v>1400</v>
      </c>
      <c r="H41" s="23">
        <f t="shared" si="10"/>
        <v>862</v>
      </c>
      <c r="I41" s="19">
        <f t="shared" si="11"/>
        <v>61.571428571428577</v>
      </c>
      <c r="J41" s="24">
        <v>171</v>
      </c>
      <c r="K41" s="24">
        <v>127</v>
      </c>
      <c r="L41" s="19">
        <f t="shared" si="12"/>
        <v>74.269005847953224</v>
      </c>
      <c r="M41" s="24">
        <v>174</v>
      </c>
      <c r="N41" s="24">
        <v>127</v>
      </c>
      <c r="O41" s="19">
        <f t="shared" si="13"/>
        <v>72.988505747126439</v>
      </c>
      <c r="P41" s="24">
        <v>152</v>
      </c>
      <c r="Q41" s="24">
        <v>140</v>
      </c>
      <c r="R41" s="19">
        <f t="shared" si="14"/>
        <v>92.10526315789474</v>
      </c>
      <c r="S41" s="24">
        <v>603</v>
      </c>
      <c r="T41" s="24">
        <v>319</v>
      </c>
      <c r="U41" s="19">
        <f t="shared" si="15"/>
        <v>52.902155887230521</v>
      </c>
      <c r="V41" s="24">
        <v>200</v>
      </c>
      <c r="W41" s="24">
        <v>110</v>
      </c>
      <c r="X41" s="19">
        <f t="shared" si="16"/>
        <v>55.000000000000007</v>
      </c>
      <c r="Y41" s="24">
        <v>100</v>
      </c>
      <c r="Z41" s="24">
        <v>39</v>
      </c>
      <c r="AA41" s="19">
        <f t="shared" si="17"/>
        <v>39</v>
      </c>
      <c r="AB41" s="24">
        <v>202</v>
      </c>
      <c r="AC41" s="25">
        <v>44267.491666666698</v>
      </c>
      <c r="AD41" s="26">
        <v>44267</v>
      </c>
      <c r="AE41" s="24" t="s">
        <v>221</v>
      </c>
      <c r="AF41" s="23">
        <v>2</v>
      </c>
    </row>
    <row r="42" spans="1:32" ht="12.75" x14ac:dyDescent="0.2">
      <c r="A42" s="23" t="s">
        <v>134</v>
      </c>
      <c r="B42" s="17" t="s">
        <v>135</v>
      </c>
      <c r="C42" s="23" t="s">
        <v>16</v>
      </c>
      <c r="D42" s="23">
        <v>4</v>
      </c>
      <c r="E42" s="23" t="s">
        <v>20</v>
      </c>
      <c r="F42" s="17" t="s">
        <v>19</v>
      </c>
      <c r="G42" s="23">
        <f t="shared" si="9"/>
        <v>1005</v>
      </c>
      <c r="H42" s="23">
        <f t="shared" si="10"/>
        <v>608</v>
      </c>
      <c r="I42" s="19">
        <f t="shared" si="11"/>
        <v>60.49751243781094</v>
      </c>
      <c r="J42" s="24">
        <v>223</v>
      </c>
      <c r="K42" s="24">
        <v>101</v>
      </c>
      <c r="L42" s="19">
        <f t="shared" si="12"/>
        <v>45.291479820627799</v>
      </c>
      <c r="M42" s="24">
        <v>109</v>
      </c>
      <c r="N42" s="24">
        <v>70</v>
      </c>
      <c r="O42" s="19">
        <f t="shared" si="13"/>
        <v>64.22018348623854</v>
      </c>
      <c r="P42" s="24">
        <v>121</v>
      </c>
      <c r="Q42" s="24">
        <v>69</v>
      </c>
      <c r="R42" s="19">
        <f t="shared" si="14"/>
        <v>57.02479338842975</v>
      </c>
      <c r="S42" s="24">
        <v>381</v>
      </c>
      <c r="T42" s="24">
        <v>239</v>
      </c>
      <c r="U42" s="19">
        <f t="shared" si="15"/>
        <v>62.729658792650923</v>
      </c>
      <c r="V42" s="24">
        <v>139</v>
      </c>
      <c r="W42" s="24">
        <v>97</v>
      </c>
      <c r="X42" s="19">
        <f t="shared" si="16"/>
        <v>69.7841726618705</v>
      </c>
      <c r="Y42" s="24">
        <v>32</v>
      </c>
      <c r="Z42" s="24">
        <v>32</v>
      </c>
      <c r="AA42" s="19">
        <f t="shared" si="17"/>
        <v>100</v>
      </c>
      <c r="AB42" s="24">
        <v>0</v>
      </c>
      <c r="AC42" s="25">
        <v>44166.666666666701</v>
      </c>
      <c r="AD42" s="26">
        <v>44162</v>
      </c>
      <c r="AE42" s="24">
        <v>52</v>
      </c>
      <c r="AF42" s="23">
        <v>1</v>
      </c>
    </row>
    <row r="43" spans="1:32" ht="12.75" x14ac:dyDescent="0.2">
      <c r="A43" s="23" t="s">
        <v>54</v>
      </c>
      <c r="B43" s="17" t="s">
        <v>186</v>
      </c>
      <c r="C43" s="23" t="s">
        <v>55</v>
      </c>
      <c r="D43" s="23">
        <v>5</v>
      </c>
      <c r="E43" s="23" t="s">
        <v>58</v>
      </c>
      <c r="F43" s="17" t="s">
        <v>19</v>
      </c>
      <c r="G43" s="23">
        <f t="shared" si="9"/>
        <v>84</v>
      </c>
      <c r="H43" s="23">
        <f t="shared" si="10"/>
        <v>50</v>
      </c>
      <c r="I43" s="19">
        <f t="shared" si="11"/>
        <v>59.523809523809526</v>
      </c>
      <c r="J43" s="24">
        <v>9</v>
      </c>
      <c r="K43" s="24">
        <v>4</v>
      </c>
      <c r="L43" s="19">
        <f t="shared" si="12"/>
        <v>44.444444444444443</v>
      </c>
      <c r="M43" s="24">
        <v>7</v>
      </c>
      <c r="N43" s="24">
        <v>4</v>
      </c>
      <c r="O43" s="19">
        <f t="shared" si="13"/>
        <v>57.142857142857139</v>
      </c>
      <c r="P43" s="24">
        <v>0</v>
      </c>
      <c r="Q43" s="24">
        <v>0</v>
      </c>
      <c r="R43" s="19" t="e">
        <f t="shared" si="14"/>
        <v>#DIV/0!</v>
      </c>
      <c r="S43" s="24">
        <v>47</v>
      </c>
      <c r="T43" s="24">
        <v>29</v>
      </c>
      <c r="U43" s="19">
        <f t="shared" si="15"/>
        <v>61.702127659574465</v>
      </c>
      <c r="V43" s="24">
        <v>21</v>
      </c>
      <c r="W43" s="24">
        <v>13</v>
      </c>
      <c r="X43" s="19">
        <f t="shared" si="16"/>
        <v>61.904761904761905</v>
      </c>
      <c r="Y43" s="24">
        <v>0</v>
      </c>
      <c r="Z43" s="24">
        <v>0</v>
      </c>
      <c r="AA43" s="19" t="e">
        <f t="shared" si="17"/>
        <v>#DIV/0!</v>
      </c>
      <c r="AB43" s="24">
        <v>14</v>
      </c>
      <c r="AC43" s="25">
        <v>44265.729166666701</v>
      </c>
      <c r="AD43" s="26">
        <v>44265</v>
      </c>
      <c r="AE43" s="24" t="s">
        <v>216</v>
      </c>
      <c r="AF43" s="23">
        <v>2</v>
      </c>
    </row>
    <row r="44" spans="1:32" ht="12.75" x14ac:dyDescent="0.2">
      <c r="A44" s="23" t="s">
        <v>130</v>
      </c>
      <c r="B44" s="17" t="s">
        <v>131</v>
      </c>
      <c r="C44" s="23" t="s">
        <v>49</v>
      </c>
      <c r="D44" s="23">
        <v>1</v>
      </c>
      <c r="E44" s="23" t="s">
        <v>53</v>
      </c>
      <c r="F44" s="17" t="s">
        <v>52</v>
      </c>
      <c r="G44" s="23">
        <f t="shared" si="9"/>
        <v>2002</v>
      </c>
      <c r="H44" s="23">
        <f t="shared" si="10"/>
        <v>1302</v>
      </c>
      <c r="I44" s="19">
        <f t="shared" si="11"/>
        <v>65.034965034965026</v>
      </c>
      <c r="J44" s="24">
        <v>261</v>
      </c>
      <c r="K44" s="24">
        <v>170</v>
      </c>
      <c r="L44" s="19">
        <f t="shared" si="12"/>
        <v>65.134099616858236</v>
      </c>
      <c r="M44" s="24">
        <v>264</v>
      </c>
      <c r="N44" s="24">
        <v>172</v>
      </c>
      <c r="O44" s="19">
        <f t="shared" si="13"/>
        <v>65.151515151515156</v>
      </c>
      <c r="P44" s="24">
        <v>209</v>
      </c>
      <c r="Q44" s="24">
        <v>136</v>
      </c>
      <c r="R44" s="19">
        <f t="shared" si="14"/>
        <v>65.071770334928232</v>
      </c>
      <c r="S44" s="24">
        <v>810</v>
      </c>
      <c r="T44" s="24">
        <v>526</v>
      </c>
      <c r="U44" s="19">
        <f t="shared" si="15"/>
        <v>64.938271604938265</v>
      </c>
      <c r="V44" s="24">
        <v>251</v>
      </c>
      <c r="W44" s="24">
        <v>163</v>
      </c>
      <c r="X44" s="19">
        <f t="shared" si="16"/>
        <v>64.940239043824704</v>
      </c>
      <c r="Y44" s="24">
        <v>207</v>
      </c>
      <c r="Z44" s="24">
        <v>135</v>
      </c>
      <c r="AA44" s="19">
        <f t="shared" si="17"/>
        <v>65.217391304347828</v>
      </c>
      <c r="AB44" s="24">
        <v>0</v>
      </c>
      <c r="AC44" s="25">
        <v>44277.576388888898</v>
      </c>
      <c r="AD44" s="26">
        <v>44196</v>
      </c>
      <c r="AE44" s="24" t="s">
        <v>236</v>
      </c>
      <c r="AF44" s="23">
        <v>2</v>
      </c>
    </row>
    <row r="45" spans="1:32" ht="12.75" x14ac:dyDescent="0.2">
      <c r="A45" s="23" t="s">
        <v>118</v>
      </c>
      <c r="B45" s="17" t="s">
        <v>119</v>
      </c>
      <c r="C45" s="23" t="s">
        <v>71</v>
      </c>
      <c r="D45" s="23">
        <v>2</v>
      </c>
      <c r="E45" s="23" t="s">
        <v>53</v>
      </c>
      <c r="F45" s="17" t="s">
        <v>52</v>
      </c>
      <c r="G45" s="23">
        <f t="shared" si="9"/>
        <v>966</v>
      </c>
      <c r="H45" s="23">
        <f t="shared" si="10"/>
        <v>605</v>
      </c>
      <c r="I45" s="19">
        <f t="shared" si="11"/>
        <v>62.629399585921334</v>
      </c>
      <c r="J45" s="24">
        <v>138</v>
      </c>
      <c r="K45" s="24">
        <v>77</v>
      </c>
      <c r="L45" s="19">
        <f t="shared" si="12"/>
        <v>55.797101449275367</v>
      </c>
      <c r="M45" s="24">
        <v>156</v>
      </c>
      <c r="N45" s="24">
        <v>114</v>
      </c>
      <c r="O45" s="19">
        <f t="shared" si="13"/>
        <v>73.076923076923066</v>
      </c>
      <c r="P45" s="24">
        <v>103</v>
      </c>
      <c r="Q45" s="24">
        <v>74</v>
      </c>
      <c r="R45" s="19">
        <f t="shared" si="14"/>
        <v>71.844660194174764</v>
      </c>
      <c r="S45" s="24">
        <v>387</v>
      </c>
      <c r="T45" s="24">
        <v>247</v>
      </c>
      <c r="U45" s="19">
        <f t="shared" si="15"/>
        <v>63.824289405684752</v>
      </c>
      <c r="V45" s="24">
        <v>89</v>
      </c>
      <c r="W45" s="24">
        <v>44</v>
      </c>
      <c r="X45" s="19">
        <f t="shared" si="16"/>
        <v>49.438202247191008</v>
      </c>
      <c r="Y45" s="24">
        <v>93</v>
      </c>
      <c r="Z45" s="24">
        <v>49</v>
      </c>
      <c r="AA45" s="19">
        <f t="shared" si="17"/>
        <v>52.688172043010752</v>
      </c>
      <c r="AB45" s="24">
        <v>143</v>
      </c>
      <c r="AC45" s="25">
        <v>44266.640972222202</v>
      </c>
      <c r="AD45" s="26">
        <v>44185</v>
      </c>
      <c r="AE45" s="24" t="s">
        <v>219</v>
      </c>
      <c r="AF45" s="23">
        <v>2</v>
      </c>
    </row>
    <row r="46" spans="1:32" ht="12.75" x14ac:dyDescent="0.2">
      <c r="A46" s="23" t="s">
        <v>122</v>
      </c>
      <c r="B46" s="17" t="s">
        <v>123</v>
      </c>
      <c r="C46" s="23" t="s">
        <v>71</v>
      </c>
      <c r="D46" s="23">
        <v>2</v>
      </c>
      <c r="E46" s="23" t="s">
        <v>53</v>
      </c>
      <c r="F46" s="17" t="s">
        <v>52</v>
      </c>
      <c r="G46" s="23">
        <f t="shared" si="9"/>
        <v>391</v>
      </c>
      <c r="H46" s="23">
        <f t="shared" si="10"/>
        <v>234</v>
      </c>
      <c r="I46" s="19">
        <f t="shared" si="11"/>
        <v>59.846547314578004</v>
      </c>
      <c r="J46" s="24">
        <v>65</v>
      </c>
      <c r="K46" s="24">
        <v>36</v>
      </c>
      <c r="L46" s="19">
        <f t="shared" si="12"/>
        <v>55.384615384615387</v>
      </c>
      <c r="M46" s="24">
        <v>31</v>
      </c>
      <c r="N46" s="24">
        <v>20</v>
      </c>
      <c r="O46" s="19">
        <f t="shared" si="13"/>
        <v>64.516129032258064</v>
      </c>
      <c r="P46" s="24">
        <v>36</v>
      </c>
      <c r="Q46" s="24">
        <v>24</v>
      </c>
      <c r="R46" s="19">
        <f t="shared" si="14"/>
        <v>66.666666666666657</v>
      </c>
      <c r="S46" s="24">
        <v>146</v>
      </c>
      <c r="T46" s="24">
        <v>91</v>
      </c>
      <c r="U46" s="19">
        <f t="shared" si="15"/>
        <v>62.328767123287676</v>
      </c>
      <c r="V46" s="24">
        <v>83</v>
      </c>
      <c r="W46" s="24">
        <v>45</v>
      </c>
      <c r="X46" s="19">
        <f t="shared" si="16"/>
        <v>54.216867469879517</v>
      </c>
      <c r="Y46" s="24">
        <v>30</v>
      </c>
      <c r="Z46" s="24">
        <v>18</v>
      </c>
      <c r="AA46" s="19">
        <f t="shared" si="17"/>
        <v>60</v>
      </c>
      <c r="AB46" s="24">
        <v>87</v>
      </c>
      <c r="AC46" s="25">
        <v>44267.622222222199</v>
      </c>
      <c r="AD46" s="26">
        <v>44266</v>
      </c>
      <c r="AE46" s="24" t="s">
        <v>223</v>
      </c>
      <c r="AF46" s="23">
        <v>2</v>
      </c>
    </row>
    <row r="47" spans="1:32" ht="12.75" x14ac:dyDescent="0.2">
      <c r="A47" s="23" t="s">
        <v>156</v>
      </c>
      <c r="B47" s="17" t="s">
        <v>157</v>
      </c>
      <c r="C47" s="23" t="s">
        <v>71</v>
      </c>
      <c r="D47" s="23">
        <v>2</v>
      </c>
      <c r="E47" s="23" t="s">
        <v>53</v>
      </c>
      <c r="F47" s="17" t="s">
        <v>52</v>
      </c>
      <c r="G47" s="23">
        <f t="shared" si="9"/>
        <v>4363</v>
      </c>
      <c r="H47" s="23">
        <f t="shared" si="10"/>
        <v>2585</v>
      </c>
      <c r="I47" s="19">
        <f t="shared" si="11"/>
        <v>59.248223699289483</v>
      </c>
      <c r="J47" s="24">
        <v>649</v>
      </c>
      <c r="K47" s="24">
        <v>283</v>
      </c>
      <c r="L47" s="19">
        <f t="shared" si="12"/>
        <v>43.605546995377502</v>
      </c>
      <c r="M47" s="24">
        <v>801</v>
      </c>
      <c r="N47" s="24">
        <v>569</v>
      </c>
      <c r="O47" s="19">
        <f t="shared" si="13"/>
        <v>71.036204744069906</v>
      </c>
      <c r="P47" s="24">
        <v>580</v>
      </c>
      <c r="Q47" s="24">
        <v>388</v>
      </c>
      <c r="R47" s="19">
        <f t="shared" si="14"/>
        <v>66.896551724137936</v>
      </c>
      <c r="S47" s="24">
        <v>1707</v>
      </c>
      <c r="T47" s="24">
        <v>1083</v>
      </c>
      <c r="U47" s="19">
        <f t="shared" si="15"/>
        <v>63.444639718804922</v>
      </c>
      <c r="V47" s="24">
        <v>288</v>
      </c>
      <c r="W47" s="24">
        <v>114</v>
      </c>
      <c r="X47" s="19">
        <f t="shared" si="16"/>
        <v>39.583333333333329</v>
      </c>
      <c r="Y47" s="24">
        <v>338</v>
      </c>
      <c r="Z47" s="24">
        <v>148</v>
      </c>
      <c r="AA47" s="19">
        <f t="shared" si="17"/>
        <v>43.786982248520715</v>
      </c>
      <c r="AB47" s="24">
        <v>490</v>
      </c>
      <c r="AC47" s="25">
        <v>44267.499305555597</v>
      </c>
      <c r="AD47" s="26">
        <v>44267</v>
      </c>
      <c r="AE47" s="24" t="s">
        <v>222</v>
      </c>
      <c r="AF47" s="23">
        <v>2</v>
      </c>
    </row>
    <row r="48" spans="1:32" ht="12.75" x14ac:dyDescent="0.2">
      <c r="A48" s="23" t="s">
        <v>69</v>
      </c>
      <c r="B48" s="17" t="s">
        <v>70</v>
      </c>
      <c r="C48" s="23" t="s">
        <v>71</v>
      </c>
      <c r="D48" s="23">
        <v>2</v>
      </c>
      <c r="E48" s="23" t="s">
        <v>53</v>
      </c>
      <c r="F48" s="17" t="s">
        <v>52</v>
      </c>
      <c r="G48" s="23">
        <f t="shared" si="9"/>
        <v>1386</v>
      </c>
      <c r="H48" s="23">
        <f t="shared" si="10"/>
        <v>706</v>
      </c>
      <c r="I48" s="19">
        <f t="shared" si="11"/>
        <v>50.937950937950937</v>
      </c>
      <c r="J48" s="24">
        <v>184</v>
      </c>
      <c r="K48" s="24">
        <v>81</v>
      </c>
      <c r="L48" s="19">
        <f t="shared" si="12"/>
        <v>44.021739130434781</v>
      </c>
      <c r="M48" s="24">
        <v>198</v>
      </c>
      <c r="N48" s="24">
        <v>150</v>
      </c>
      <c r="O48" s="19">
        <f t="shared" si="13"/>
        <v>75.757575757575751</v>
      </c>
      <c r="P48" s="24">
        <v>162</v>
      </c>
      <c r="Q48" s="24">
        <v>77</v>
      </c>
      <c r="R48" s="19">
        <f t="shared" si="14"/>
        <v>47.530864197530867</v>
      </c>
      <c r="S48" s="24">
        <v>616</v>
      </c>
      <c r="T48" s="24">
        <v>314</v>
      </c>
      <c r="U48" s="19">
        <f t="shared" si="15"/>
        <v>50.97402597402597</v>
      </c>
      <c r="V48" s="24">
        <v>58</v>
      </c>
      <c r="W48" s="24">
        <v>20</v>
      </c>
      <c r="X48" s="19">
        <f t="shared" si="16"/>
        <v>34.482758620689658</v>
      </c>
      <c r="Y48" s="24">
        <v>168</v>
      </c>
      <c r="Z48" s="24">
        <v>64</v>
      </c>
      <c r="AA48" s="19">
        <f t="shared" si="17"/>
        <v>38.095238095238095</v>
      </c>
      <c r="AB48" s="24">
        <v>99</v>
      </c>
      <c r="AC48" s="25">
        <v>44145.463194444397</v>
      </c>
      <c r="AD48" s="26">
        <v>44145</v>
      </c>
      <c r="AE48" s="24">
        <v>13</v>
      </c>
      <c r="AF48" s="23">
        <v>1</v>
      </c>
    </row>
    <row r="49" spans="1:32" ht="12.75" x14ac:dyDescent="0.2">
      <c r="A49" s="23" t="s">
        <v>47</v>
      </c>
      <c r="B49" s="17" t="s">
        <v>48</v>
      </c>
      <c r="C49" s="23" t="s">
        <v>49</v>
      </c>
      <c r="D49" s="23">
        <v>1</v>
      </c>
      <c r="E49" s="23" t="s">
        <v>53</v>
      </c>
      <c r="F49" s="17" t="s">
        <v>52</v>
      </c>
      <c r="G49" s="23">
        <f t="shared" si="9"/>
        <v>2003</v>
      </c>
      <c r="H49" s="23">
        <f t="shared" si="10"/>
        <v>695</v>
      </c>
      <c r="I49" s="19">
        <f t="shared" si="11"/>
        <v>34.697953070394412</v>
      </c>
      <c r="J49" s="24">
        <v>250</v>
      </c>
      <c r="K49" s="24">
        <v>72</v>
      </c>
      <c r="L49" s="19">
        <f t="shared" si="12"/>
        <v>28.799999999999997</v>
      </c>
      <c r="M49" s="24">
        <v>214</v>
      </c>
      <c r="N49" s="24">
        <v>117</v>
      </c>
      <c r="O49" s="19">
        <f t="shared" si="13"/>
        <v>54.67289719626168</v>
      </c>
      <c r="P49" s="24">
        <v>180</v>
      </c>
      <c r="Q49" s="24">
        <v>53</v>
      </c>
      <c r="R49" s="19">
        <f t="shared" si="14"/>
        <v>29.444444444444446</v>
      </c>
      <c r="S49" s="24">
        <v>792</v>
      </c>
      <c r="T49" s="24">
        <v>247</v>
      </c>
      <c r="U49" s="19">
        <f t="shared" si="15"/>
        <v>31.186868686868685</v>
      </c>
      <c r="V49" s="24">
        <v>330</v>
      </c>
      <c r="W49" s="24">
        <v>39</v>
      </c>
      <c r="X49" s="19">
        <f t="shared" si="16"/>
        <v>11.818181818181818</v>
      </c>
      <c r="Y49" s="24">
        <v>237</v>
      </c>
      <c r="Z49" s="24">
        <v>167</v>
      </c>
      <c r="AA49" s="19">
        <f t="shared" si="17"/>
        <v>70.46413502109705</v>
      </c>
      <c r="AB49" s="24">
        <v>0</v>
      </c>
      <c r="AC49" s="25">
        <v>44256.529861111099</v>
      </c>
      <c r="AD49" s="26">
        <v>44256</v>
      </c>
      <c r="AE49" s="24" t="s">
        <v>204</v>
      </c>
      <c r="AF49" s="23">
        <v>4</v>
      </c>
    </row>
    <row r="50" spans="1:32" ht="12.75" x14ac:dyDescent="0.2">
      <c r="A50" s="23" t="s">
        <v>174</v>
      </c>
      <c r="B50" s="17" t="s">
        <v>175</v>
      </c>
      <c r="C50" s="23" t="s">
        <v>9</v>
      </c>
      <c r="D50" s="23">
        <v>6</v>
      </c>
      <c r="E50" s="23" t="s">
        <v>169</v>
      </c>
      <c r="F50" s="17" t="s">
        <v>169</v>
      </c>
      <c r="G50" s="23">
        <f t="shared" si="9"/>
        <v>1095</v>
      </c>
      <c r="H50" s="23">
        <f t="shared" si="10"/>
        <v>844</v>
      </c>
      <c r="I50" s="19">
        <f t="shared" si="11"/>
        <v>77.077625570776249</v>
      </c>
      <c r="J50" s="24">
        <v>592</v>
      </c>
      <c r="K50" s="24">
        <v>462</v>
      </c>
      <c r="L50" s="19">
        <f t="shared" si="12"/>
        <v>78.040540540540533</v>
      </c>
      <c r="M50" s="24">
        <v>32</v>
      </c>
      <c r="N50" s="24">
        <v>29</v>
      </c>
      <c r="O50" s="19">
        <f t="shared" si="13"/>
        <v>90.625</v>
      </c>
      <c r="P50" s="24">
        <v>173</v>
      </c>
      <c r="Q50" s="24">
        <v>138</v>
      </c>
      <c r="R50" s="19">
        <f t="shared" si="14"/>
        <v>79.76878612716763</v>
      </c>
      <c r="S50" s="24">
        <v>153</v>
      </c>
      <c r="T50" s="24">
        <v>105</v>
      </c>
      <c r="U50" s="19">
        <f t="shared" si="15"/>
        <v>68.627450980392155</v>
      </c>
      <c r="V50" s="24">
        <v>56</v>
      </c>
      <c r="W50" s="24">
        <v>52</v>
      </c>
      <c r="X50" s="19">
        <f t="shared" si="16"/>
        <v>92.857142857142861</v>
      </c>
      <c r="Y50" s="24">
        <v>89</v>
      </c>
      <c r="Z50" s="24">
        <v>58</v>
      </c>
      <c r="AA50" s="19">
        <f t="shared" si="17"/>
        <v>65.168539325842701</v>
      </c>
      <c r="AB50" s="24">
        <v>45</v>
      </c>
      <c r="AC50" s="25">
        <v>44253.40625</v>
      </c>
      <c r="AD50" s="26">
        <v>44253</v>
      </c>
      <c r="AE50" s="24" t="s">
        <v>201</v>
      </c>
      <c r="AF50" s="23">
        <v>2</v>
      </c>
    </row>
    <row r="51" spans="1:32" ht="12.75" x14ac:dyDescent="0.2">
      <c r="A51" s="23" t="s">
        <v>176</v>
      </c>
      <c r="B51" s="17" t="s">
        <v>177</v>
      </c>
      <c r="C51" s="23" t="s">
        <v>16</v>
      </c>
      <c r="D51" s="23">
        <v>4</v>
      </c>
      <c r="E51" s="23" t="s">
        <v>168</v>
      </c>
      <c r="F51" s="17" t="s">
        <v>168</v>
      </c>
      <c r="G51" s="23">
        <f t="shared" si="9"/>
        <v>1318</v>
      </c>
      <c r="H51" s="23">
        <f t="shared" si="10"/>
        <v>877</v>
      </c>
      <c r="I51" s="19">
        <f t="shared" si="11"/>
        <v>66.540212443095598</v>
      </c>
      <c r="J51" s="24">
        <v>206</v>
      </c>
      <c r="K51" s="24">
        <v>103</v>
      </c>
      <c r="L51" s="19">
        <f t="shared" si="12"/>
        <v>50</v>
      </c>
      <c r="M51" s="24">
        <v>127</v>
      </c>
      <c r="N51" s="24">
        <v>85</v>
      </c>
      <c r="O51" s="19">
        <f t="shared" si="13"/>
        <v>66.929133858267718</v>
      </c>
      <c r="P51" s="24">
        <v>223</v>
      </c>
      <c r="Q51" s="24">
        <v>153</v>
      </c>
      <c r="R51" s="19">
        <f t="shared" si="14"/>
        <v>68.609865470852014</v>
      </c>
      <c r="S51" s="24">
        <v>438</v>
      </c>
      <c r="T51" s="24">
        <v>360</v>
      </c>
      <c r="U51" s="19">
        <f t="shared" si="15"/>
        <v>82.191780821917803</v>
      </c>
      <c r="V51" s="24">
        <v>186</v>
      </c>
      <c r="W51" s="24">
        <v>86</v>
      </c>
      <c r="X51" s="19">
        <f t="shared" si="16"/>
        <v>46.236559139784944</v>
      </c>
      <c r="Y51" s="24">
        <v>138</v>
      </c>
      <c r="Z51" s="24">
        <v>90</v>
      </c>
      <c r="AA51" s="19">
        <f t="shared" si="17"/>
        <v>65.217391304347828</v>
      </c>
      <c r="AB51" s="24">
        <v>24</v>
      </c>
      <c r="AC51" s="25">
        <v>44301.7722222222</v>
      </c>
      <c r="AD51" s="26">
        <v>44301</v>
      </c>
      <c r="AE51" s="24" t="s">
        <v>240</v>
      </c>
      <c r="AF51" s="23">
        <v>2</v>
      </c>
    </row>
    <row r="52" spans="1:32" ht="12.75" x14ac:dyDescent="0.2">
      <c r="A52" s="23" t="s">
        <v>178</v>
      </c>
      <c r="B52" s="17" t="s">
        <v>245</v>
      </c>
      <c r="C52" s="23" t="s">
        <v>16</v>
      </c>
      <c r="D52" s="23">
        <v>4</v>
      </c>
      <c r="E52" s="23" t="s">
        <v>168</v>
      </c>
      <c r="F52" s="17" t="s">
        <v>168</v>
      </c>
      <c r="G52" s="23">
        <f t="shared" si="9"/>
        <v>585</v>
      </c>
      <c r="H52" s="23">
        <f t="shared" si="10"/>
        <v>319</v>
      </c>
      <c r="I52" s="19">
        <f t="shared" si="11"/>
        <v>54.529914529914528</v>
      </c>
      <c r="J52" s="24">
        <v>101</v>
      </c>
      <c r="K52" s="24">
        <v>64</v>
      </c>
      <c r="L52" s="19">
        <f t="shared" si="12"/>
        <v>63.366336633663366</v>
      </c>
      <c r="M52" s="24">
        <v>16</v>
      </c>
      <c r="N52" s="24">
        <v>12</v>
      </c>
      <c r="O52" s="19">
        <f t="shared" si="13"/>
        <v>75</v>
      </c>
      <c r="P52" s="24">
        <v>84</v>
      </c>
      <c r="Q52" s="24">
        <v>36</v>
      </c>
      <c r="R52" s="19">
        <f t="shared" si="14"/>
        <v>42.857142857142854</v>
      </c>
      <c r="S52" s="24">
        <v>236</v>
      </c>
      <c r="T52" s="24">
        <v>128</v>
      </c>
      <c r="U52" s="19">
        <f t="shared" si="15"/>
        <v>54.237288135593218</v>
      </c>
      <c r="V52" s="24">
        <v>100</v>
      </c>
      <c r="W52" s="24">
        <v>48</v>
      </c>
      <c r="X52" s="19">
        <f t="shared" si="16"/>
        <v>48</v>
      </c>
      <c r="Y52" s="24">
        <v>48</v>
      </c>
      <c r="Z52" s="24">
        <v>31</v>
      </c>
      <c r="AA52" s="19">
        <f t="shared" si="17"/>
        <v>64.583333333333343</v>
      </c>
      <c r="AB52" s="24">
        <v>27</v>
      </c>
      <c r="AC52" s="25">
        <v>44266.488888888904</v>
      </c>
      <c r="AD52" s="26">
        <v>44266</v>
      </c>
      <c r="AE52" s="24" t="s">
        <v>217</v>
      </c>
      <c r="AF52" s="23">
        <v>1</v>
      </c>
    </row>
    <row r="53" spans="1:32" ht="12.75" x14ac:dyDescent="0.2">
      <c r="A53" s="23" t="s">
        <v>172</v>
      </c>
      <c r="B53" s="17" t="s">
        <v>173</v>
      </c>
      <c r="C53" s="23" t="s">
        <v>9</v>
      </c>
      <c r="D53" s="23">
        <v>9</v>
      </c>
      <c r="E53" s="23" t="s">
        <v>168</v>
      </c>
      <c r="F53" s="17" t="s">
        <v>168</v>
      </c>
      <c r="G53" s="23">
        <f t="shared" si="9"/>
        <v>639</v>
      </c>
      <c r="H53" s="23">
        <f t="shared" si="10"/>
        <v>336</v>
      </c>
      <c r="I53" s="19">
        <f t="shared" si="11"/>
        <v>52.582159624413151</v>
      </c>
      <c r="J53" s="24">
        <v>100</v>
      </c>
      <c r="K53" s="24">
        <v>69</v>
      </c>
      <c r="L53" s="19">
        <f t="shared" si="12"/>
        <v>69</v>
      </c>
      <c r="M53" s="24">
        <v>7</v>
      </c>
      <c r="N53" s="24">
        <v>5</v>
      </c>
      <c r="O53" s="19">
        <f t="shared" si="13"/>
        <v>71.428571428571431</v>
      </c>
      <c r="P53" s="24">
        <v>116</v>
      </c>
      <c r="Q53" s="24">
        <v>49</v>
      </c>
      <c r="R53" s="19">
        <f t="shared" si="14"/>
        <v>42.241379310344826</v>
      </c>
      <c r="S53" s="24">
        <v>283</v>
      </c>
      <c r="T53" s="24">
        <v>158</v>
      </c>
      <c r="U53" s="19">
        <f t="shared" si="15"/>
        <v>55.830388692579504</v>
      </c>
      <c r="V53" s="24">
        <v>84</v>
      </c>
      <c r="W53" s="24">
        <v>28</v>
      </c>
      <c r="X53" s="19">
        <f t="shared" si="16"/>
        <v>33.333333333333329</v>
      </c>
      <c r="Y53" s="24">
        <v>49</v>
      </c>
      <c r="Z53" s="24">
        <v>27</v>
      </c>
      <c r="AA53" s="19">
        <f t="shared" si="17"/>
        <v>55.102040816326522</v>
      </c>
      <c r="AB53" s="24">
        <v>21</v>
      </c>
      <c r="AC53" s="25">
        <v>44145.673611111102</v>
      </c>
      <c r="AD53" s="26">
        <v>44145</v>
      </c>
      <c r="AE53" s="24">
        <v>14</v>
      </c>
      <c r="AF53" s="23">
        <v>1</v>
      </c>
    </row>
    <row r="54" spans="1:32" ht="12.75" x14ac:dyDescent="0.2">
      <c r="A54" s="5"/>
      <c r="B54" s="7"/>
      <c r="C54" s="5"/>
      <c r="D54" s="5"/>
      <c r="E54" s="5"/>
      <c r="F54" s="7"/>
      <c r="G54" s="5"/>
      <c r="H54" s="5"/>
      <c r="I54" s="15"/>
      <c r="J54" s="3"/>
      <c r="K54" s="3"/>
      <c r="L54" s="15"/>
      <c r="M54" s="3"/>
      <c r="N54" s="3"/>
      <c r="O54" s="15"/>
      <c r="P54" s="3"/>
      <c r="Q54" s="3"/>
      <c r="R54" s="15"/>
      <c r="S54" s="3"/>
      <c r="T54" s="3"/>
      <c r="U54" s="15"/>
      <c r="V54" s="3"/>
      <c r="W54" s="3"/>
      <c r="X54" s="15"/>
      <c r="Y54" s="3"/>
      <c r="Z54" s="3"/>
      <c r="AA54" s="15"/>
      <c r="AB54" s="3"/>
      <c r="AC54" s="8"/>
      <c r="AD54" s="9"/>
      <c r="AE54" s="3"/>
      <c r="AF54" s="5"/>
    </row>
    <row r="55" spans="1:32" ht="12.75" x14ac:dyDescent="0.2">
      <c r="A55" s="5"/>
      <c r="B55" s="7"/>
      <c r="C55" s="5"/>
      <c r="D55" s="5"/>
      <c r="E55" s="5"/>
      <c r="F55" s="7"/>
      <c r="G55" s="5"/>
      <c r="H55" s="5"/>
      <c r="I55" s="15"/>
      <c r="J55" s="3"/>
      <c r="K55" s="3"/>
      <c r="L55" s="15"/>
      <c r="M55" s="3"/>
      <c r="N55" s="3"/>
      <c r="O55" s="15"/>
      <c r="P55" s="3"/>
      <c r="Q55" s="3"/>
      <c r="R55" s="15"/>
      <c r="S55" s="3"/>
      <c r="T55" s="3"/>
      <c r="U55" s="15"/>
      <c r="V55" s="3"/>
      <c r="W55" s="3"/>
      <c r="X55" s="15"/>
      <c r="Y55" s="3"/>
      <c r="Z55" s="3"/>
      <c r="AA55" s="15"/>
      <c r="AB55" s="3"/>
      <c r="AC55" s="8"/>
      <c r="AD55" s="9"/>
      <c r="AE55" s="3"/>
      <c r="AF55" s="5"/>
    </row>
    <row r="56" spans="1:32" ht="51" x14ac:dyDescent="0.2">
      <c r="A56" s="5"/>
      <c r="B56" s="7"/>
      <c r="C56" s="5"/>
      <c r="E56" s="32" t="s">
        <v>189</v>
      </c>
      <c r="F56" s="20" t="str">
        <f>F1</f>
        <v>Hospital Group</v>
      </c>
      <c r="G56" s="20" t="str">
        <f t="shared" ref="G56:AB56" si="18">G1</f>
        <v>Total Eligible</v>
      </c>
      <c r="H56" s="20" t="str">
        <f t="shared" si="18"/>
        <v>Total Vaccinated</v>
      </c>
      <c r="I56" s="20" t="str">
        <f t="shared" si="18"/>
        <v xml:space="preserve">% Uptake Total </v>
      </c>
      <c r="J56" s="20" t="str">
        <f t="shared" si="18"/>
        <v>Eligible Management &amp; Administration</v>
      </c>
      <c r="K56" s="20" t="str">
        <f t="shared" si="18"/>
        <v>Vaccinated Management &amp; Administration</v>
      </c>
      <c r="L56" s="20" t="str">
        <f t="shared" si="18"/>
        <v>% Uptake Management &amp; Administration</v>
      </c>
      <c r="M56" s="20" t="str">
        <f t="shared" si="18"/>
        <v>Eligible Medical &amp; Dental</v>
      </c>
      <c r="N56" s="20" t="str">
        <f t="shared" si="18"/>
        <v>Vaccinated Medical &amp; Dental</v>
      </c>
      <c r="O56" s="20" t="str">
        <f t="shared" si="18"/>
        <v>% Uptake Medical &amp; Dental</v>
      </c>
      <c r="P56" s="20" t="str">
        <f t="shared" si="18"/>
        <v>Eligible Health &amp; SocialCare</v>
      </c>
      <c r="Q56" s="20" t="str">
        <f t="shared" si="18"/>
        <v>Vaccinated Health &amp; SocialCare</v>
      </c>
      <c r="R56" s="20" t="str">
        <f t="shared" si="18"/>
        <v>% Uptake Health &amp; SocialCare</v>
      </c>
      <c r="S56" s="20" t="str">
        <f t="shared" si="18"/>
        <v>Eligible Nursing</v>
      </c>
      <c r="T56" s="20" t="str">
        <f t="shared" si="18"/>
        <v>Vaccinated Nursing</v>
      </c>
      <c r="U56" s="20" t="str">
        <f t="shared" si="18"/>
        <v>% Uptake Nursing</v>
      </c>
      <c r="V56" s="20" t="str">
        <f t="shared" si="18"/>
        <v>Eligible General Support</v>
      </c>
      <c r="W56" s="20" t="str">
        <f t="shared" si="18"/>
        <v>Vaccinated General Support</v>
      </c>
      <c r="X56" s="20" t="str">
        <f t="shared" si="18"/>
        <v>% Uptake General Support</v>
      </c>
      <c r="Y56" s="20" t="str">
        <f t="shared" si="18"/>
        <v>Eligible Other Patient &amp; ClientCare</v>
      </c>
      <c r="Z56" s="20" t="str">
        <f t="shared" si="18"/>
        <v>Vaccinated Other Patient &amp; ClientCare</v>
      </c>
      <c r="AA56" s="20" t="str">
        <f t="shared" si="18"/>
        <v>% Uptake Other Patient &amp; ClientCare</v>
      </c>
      <c r="AB56" s="20" t="str">
        <f t="shared" si="18"/>
        <v>Other VaccinatedStaff Not On HR payroll</v>
      </c>
      <c r="AC56" s="8"/>
      <c r="AD56" s="9"/>
      <c r="AE56" s="3"/>
      <c r="AF56" s="5"/>
    </row>
    <row r="57" spans="1:32" ht="12.75" x14ac:dyDescent="0.2">
      <c r="E57" s="18">
        <f>COUNTA(E2:E3)</f>
        <v>2</v>
      </c>
      <c r="F57" s="17" t="s">
        <v>247</v>
      </c>
      <c r="G57" s="18">
        <f>SUM(G2:G3)</f>
        <v>3868</v>
      </c>
      <c r="H57" s="18">
        <f>SUM(H2:H3)</f>
        <v>3001</v>
      </c>
      <c r="I57" s="19">
        <f t="shared" si="11"/>
        <v>77.585315408479843</v>
      </c>
      <c r="J57" s="18">
        <f>SUM(J2:J3)</f>
        <v>718</v>
      </c>
      <c r="K57" s="18">
        <f>SUM(K2:K3)</f>
        <v>501</v>
      </c>
      <c r="L57" s="19">
        <f t="shared" si="12"/>
        <v>69.777158774373262</v>
      </c>
      <c r="M57" s="18">
        <f>SUM(M2:M3)</f>
        <v>559</v>
      </c>
      <c r="N57" s="18">
        <f>SUM(N2:N3)</f>
        <v>440</v>
      </c>
      <c r="O57" s="19">
        <f t="shared" si="13"/>
        <v>78.711985688729882</v>
      </c>
      <c r="P57" s="18">
        <f>SUM(P2:P3)</f>
        <v>633</v>
      </c>
      <c r="Q57" s="18">
        <f>SUM(Q2:Q3)</f>
        <v>515</v>
      </c>
      <c r="R57" s="19">
        <f t="shared" si="14"/>
        <v>81.358609794628762</v>
      </c>
      <c r="S57" s="18">
        <f>SUM(S2:S3)</f>
        <v>1516</v>
      </c>
      <c r="T57" s="18">
        <f>SUM(T2:T3)</f>
        <v>1261</v>
      </c>
      <c r="U57" s="19">
        <f t="shared" si="15"/>
        <v>83.179419525065967</v>
      </c>
      <c r="V57" s="18">
        <f>SUM(V2:V3)</f>
        <v>256</v>
      </c>
      <c r="W57" s="18">
        <f>SUM(W2:W3)</f>
        <v>160</v>
      </c>
      <c r="X57" s="19">
        <f t="shared" si="16"/>
        <v>62.5</v>
      </c>
      <c r="Y57" s="18">
        <f>SUM(Y2:Y3)</f>
        <v>186</v>
      </c>
      <c r="Z57" s="18">
        <f>SUM(Z2:Z3)</f>
        <v>124</v>
      </c>
      <c r="AA57" s="19">
        <f t="shared" si="17"/>
        <v>66.666666666666657</v>
      </c>
      <c r="AB57" s="18">
        <f>SUM(AB2:AB3)</f>
        <v>331</v>
      </c>
    </row>
    <row r="58" spans="1:32" ht="12.75" x14ac:dyDescent="0.2">
      <c r="E58" s="18">
        <f>COUNTA(E4:E9)</f>
        <v>6</v>
      </c>
      <c r="F58" s="17" t="s">
        <v>248</v>
      </c>
      <c r="G58" s="18">
        <f>SUM(G4:G9)</f>
        <v>11434</v>
      </c>
      <c r="H58" s="18">
        <f>SUM(H4:H9)</f>
        <v>8271</v>
      </c>
      <c r="I58" s="19">
        <f t="shared" ref="I58:I67" si="19">H58/G58*100</f>
        <v>72.336889977260796</v>
      </c>
      <c r="J58" s="18">
        <f>SUM(J4:J9)</f>
        <v>1643</v>
      </c>
      <c r="K58" s="18">
        <f>SUM(K4:K9)</f>
        <v>1088</v>
      </c>
      <c r="L58" s="19">
        <f t="shared" si="12"/>
        <v>66.220328667072422</v>
      </c>
      <c r="M58" s="18">
        <f>SUM(M4:M9)</f>
        <v>1510</v>
      </c>
      <c r="N58" s="18">
        <f>SUM(N4:N9)</f>
        <v>1114</v>
      </c>
      <c r="O58" s="19">
        <f t="shared" si="13"/>
        <v>73.774834437086085</v>
      </c>
      <c r="P58" s="18">
        <f>SUM(P4:P9)</f>
        <v>1863</v>
      </c>
      <c r="Q58" s="18">
        <f>SUM(Q4:Q9)</f>
        <v>1613</v>
      </c>
      <c r="R58" s="19">
        <f t="shared" si="14"/>
        <v>86.580783682232948</v>
      </c>
      <c r="S58" s="18">
        <f>SUM(S4:S9)</f>
        <v>4230</v>
      </c>
      <c r="T58" s="18">
        <f>SUM(T4:T9)</f>
        <v>2948</v>
      </c>
      <c r="U58" s="19">
        <f t="shared" si="15"/>
        <v>69.692671394799049</v>
      </c>
      <c r="V58" s="18">
        <f>SUM(V4:V9)</f>
        <v>877</v>
      </c>
      <c r="W58" s="18">
        <f>SUM(W4:W9)</f>
        <v>795</v>
      </c>
      <c r="X58" s="19">
        <f t="shared" si="16"/>
        <v>90.649942987457237</v>
      </c>
      <c r="Y58" s="18">
        <f>SUM(Y4:Y9)</f>
        <v>1311</v>
      </c>
      <c r="Z58" s="18">
        <f>SUM(Z4:Z9)</f>
        <v>713</v>
      </c>
      <c r="AA58" s="19">
        <f t="shared" si="17"/>
        <v>54.385964912280706</v>
      </c>
      <c r="AB58" s="18">
        <f>SUM(AB4:AB9)</f>
        <v>1180</v>
      </c>
    </row>
    <row r="59" spans="1:32" ht="12.75" x14ac:dyDescent="0.2">
      <c r="E59" s="18">
        <f>COUNTA(E10:E16)</f>
        <v>7</v>
      </c>
      <c r="F59" s="17" t="s">
        <v>249</v>
      </c>
      <c r="G59" s="18">
        <f>SUM(G10:G16)</f>
        <v>10852</v>
      </c>
      <c r="H59" s="18">
        <f>SUM(H10:H16)</f>
        <v>9006</v>
      </c>
      <c r="I59" s="19">
        <f t="shared" si="19"/>
        <v>82.989310726133439</v>
      </c>
      <c r="J59" s="18">
        <f>SUM(J10:J16)</f>
        <v>1649</v>
      </c>
      <c r="K59" s="18">
        <f>SUM(K10:K16)</f>
        <v>1212</v>
      </c>
      <c r="L59" s="19">
        <f t="shared" si="12"/>
        <v>73.49909035779261</v>
      </c>
      <c r="M59" s="18">
        <f>SUM(M10:M16)</f>
        <v>1555</v>
      </c>
      <c r="N59" s="18">
        <f>SUM(N10:N16)</f>
        <v>1378</v>
      </c>
      <c r="O59" s="19">
        <f t="shared" si="13"/>
        <v>88.617363344051441</v>
      </c>
      <c r="P59" s="18">
        <f>SUM(P10:P16)</f>
        <v>1320</v>
      </c>
      <c r="Q59" s="18">
        <f>SUM(Q10:Q16)</f>
        <v>1183</v>
      </c>
      <c r="R59" s="19">
        <f t="shared" si="14"/>
        <v>89.621212121212125</v>
      </c>
      <c r="S59" s="18">
        <f>SUM(S10:S16)</f>
        <v>4202</v>
      </c>
      <c r="T59" s="18">
        <f>SUM(T10:T16)</f>
        <v>3642</v>
      </c>
      <c r="U59" s="19">
        <f t="shared" si="15"/>
        <v>86.67301285102333</v>
      </c>
      <c r="V59" s="18">
        <f>SUM(V10:V16)</f>
        <v>1195</v>
      </c>
      <c r="W59" s="18">
        <f>SUM(W10:W16)</f>
        <v>883</v>
      </c>
      <c r="X59" s="19">
        <f t="shared" si="16"/>
        <v>73.891213389121333</v>
      </c>
      <c r="Y59" s="18">
        <f>SUM(Y10:Y16)</f>
        <v>931</v>
      </c>
      <c r="Z59" s="18">
        <f>SUM(Z10:Z16)</f>
        <v>708</v>
      </c>
      <c r="AA59" s="19">
        <f t="shared" si="17"/>
        <v>76.047261009667025</v>
      </c>
      <c r="AB59" s="18">
        <f>SUM(AB10:AB16)</f>
        <v>329</v>
      </c>
    </row>
    <row r="60" spans="1:32" ht="12.75" x14ac:dyDescent="0.2">
      <c r="E60" s="18">
        <f>COUNTA(E17:E27)</f>
        <v>11</v>
      </c>
      <c r="F60" s="17" t="s">
        <v>250</v>
      </c>
      <c r="G60" s="18">
        <f>SUM(G17:G27)</f>
        <v>14171</v>
      </c>
      <c r="H60" s="18">
        <f>SUM(H17:H27)</f>
        <v>10980</v>
      </c>
      <c r="I60" s="19">
        <f t="shared" si="19"/>
        <v>77.482181920824218</v>
      </c>
      <c r="J60" s="18">
        <f>SUM(J17:J27)</f>
        <v>2023</v>
      </c>
      <c r="K60" s="18">
        <f>SUM(K17:K27)</f>
        <v>1487</v>
      </c>
      <c r="L60" s="19">
        <f t="shared" si="12"/>
        <v>73.504695996045484</v>
      </c>
      <c r="M60" s="18">
        <f>SUM(M17:M27)</f>
        <v>2159</v>
      </c>
      <c r="N60" s="18">
        <f>SUM(N17:N27)</f>
        <v>1735</v>
      </c>
      <c r="O60" s="19">
        <f t="shared" si="13"/>
        <v>80.361278369615562</v>
      </c>
      <c r="P60" s="18">
        <f>SUM(P17:P27)</f>
        <v>1694</v>
      </c>
      <c r="Q60" s="18">
        <f>SUM(Q17:Q27)</f>
        <v>1563</v>
      </c>
      <c r="R60" s="19">
        <f t="shared" si="14"/>
        <v>92.266824085005908</v>
      </c>
      <c r="S60" s="18">
        <f>SUM(S17:S27)</f>
        <v>5404</v>
      </c>
      <c r="T60" s="18">
        <f>SUM(T17:T27)</f>
        <v>4277</v>
      </c>
      <c r="U60" s="19">
        <f t="shared" si="15"/>
        <v>79.145077720207254</v>
      </c>
      <c r="V60" s="18">
        <f>SUM(V17:V27)</f>
        <v>1750</v>
      </c>
      <c r="W60" s="18">
        <f>SUM(W17:W27)</f>
        <v>1216</v>
      </c>
      <c r="X60" s="19">
        <f t="shared" si="16"/>
        <v>69.48571428571428</v>
      </c>
      <c r="Y60" s="18">
        <f>SUM(Y17:Y27)</f>
        <v>1141</v>
      </c>
      <c r="Z60" s="18">
        <f>SUM(Z17:Z27)</f>
        <v>702</v>
      </c>
      <c r="AA60" s="19">
        <f t="shared" si="17"/>
        <v>61.524978089395269</v>
      </c>
      <c r="AB60" s="18">
        <f>SUM(AB17:AB27)</f>
        <v>584</v>
      </c>
    </row>
    <row r="61" spans="1:32" ht="12.75" x14ac:dyDescent="0.2">
      <c r="E61" s="18">
        <f>COUNTA(E28:E33)</f>
        <v>6</v>
      </c>
      <c r="F61" s="17" t="s">
        <v>251</v>
      </c>
      <c r="G61" s="18">
        <f>SUM(G28:G33)</f>
        <v>4958</v>
      </c>
      <c r="H61" s="18">
        <f>SUM(H28:H33)</f>
        <v>2979</v>
      </c>
      <c r="I61" s="19">
        <f t="shared" si="19"/>
        <v>60.084711577248896</v>
      </c>
      <c r="J61" s="18">
        <f>SUM(J28:J33)</f>
        <v>720</v>
      </c>
      <c r="K61" s="18">
        <f>SUM(K28:K33)</f>
        <v>476</v>
      </c>
      <c r="L61" s="19">
        <f t="shared" si="12"/>
        <v>66.111111111111114</v>
      </c>
      <c r="M61" s="18">
        <f>SUM(M28:M33)</f>
        <v>683</v>
      </c>
      <c r="N61" s="18">
        <f>SUM(N28:N33)</f>
        <v>441</v>
      </c>
      <c r="O61" s="19">
        <f t="shared" si="13"/>
        <v>64.568081991215237</v>
      </c>
      <c r="P61" s="18">
        <f>SUM(P28:P33)</f>
        <v>474</v>
      </c>
      <c r="Q61" s="18">
        <f>SUM(Q28:Q33)</f>
        <v>364</v>
      </c>
      <c r="R61" s="19">
        <f t="shared" si="14"/>
        <v>76.793248945147667</v>
      </c>
      <c r="S61" s="18">
        <f>SUM(S28:S33)</f>
        <v>2025</v>
      </c>
      <c r="T61" s="18">
        <f>SUM(T28:T33)</f>
        <v>1220</v>
      </c>
      <c r="U61" s="19">
        <f t="shared" si="15"/>
        <v>60.246913580246918</v>
      </c>
      <c r="V61" s="18">
        <f>SUM(V28:V33)</f>
        <v>626</v>
      </c>
      <c r="W61" s="18">
        <f>SUM(W28:W33)</f>
        <v>301</v>
      </c>
      <c r="X61" s="19">
        <f t="shared" si="16"/>
        <v>48.083067092651753</v>
      </c>
      <c r="Y61" s="18">
        <f>SUM(Y28:Y33)</f>
        <v>430</v>
      </c>
      <c r="Z61" s="18">
        <f>SUM(Z28:Z33)</f>
        <v>177</v>
      </c>
      <c r="AA61" s="19">
        <f t="shared" si="17"/>
        <v>41.162790697674417</v>
      </c>
      <c r="AB61" s="18">
        <f>SUM(AB28:AB33)</f>
        <v>153</v>
      </c>
    </row>
    <row r="62" spans="1:32" ht="12.75" x14ac:dyDescent="0.2">
      <c r="E62" s="18">
        <f>COUNTA(E34:E43)</f>
        <v>10</v>
      </c>
      <c r="F62" s="17" t="s">
        <v>252</v>
      </c>
      <c r="G62" s="18">
        <f>SUM(G34:G43)</f>
        <v>12774</v>
      </c>
      <c r="H62" s="18">
        <f>SUM(H34:H43)</f>
        <v>8975</v>
      </c>
      <c r="I62" s="19">
        <f t="shared" si="19"/>
        <v>70.259902927822139</v>
      </c>
      <c r="J62" s="18">
        <f>SUM(J34:J43)</f>
        <v>1825</v>
      </c>
      <c r="K62" s="18">
        <f>SUM(K34:K43)</f>
        <v>1265</v>
      </c>
      <c r="L62" s="19">
        <f t="shared" si="12"/>
        <v>69.31506849315069</v>
      </c>
      <c r="M62" s="18">
        <f>SUM(M34:M43)</f>
        <v>1749</v>
      </c>
      <c r="N62" s="18">
        <f>SUM(N34:N43)</f>
        <v>1441</v>
      </c>
      <c r="O62" s="19">
        <f t="shared" si="13"/>
        <v>82.389937106918239</v>
      </c>
      <c r="P62" s="18">
        <f>SUM(P34:P43)</f>
        <v>1638</v>
      </c>
      <c r="Q62" s="18">
        <f>SUM(Q34:Q43)</f>
        <v>1380</v>
      </c>
      <c r="R62" s="19">
        <f t="shared" si="14"/>
        <v>84.249084249084248</v>
      </c>
      <c r="S62" s="18">
        <f>SUM(S34:S43)</f>
        <v>5178</v>
      </c>
      <c r="T62" s="18">
        <f>SUM(T34:T43)</f>
        <v>3430</v>
      </c>
      <c r="U62" s="19">
        <f t="shared" si="15"/>
        <v>66.24179219775975</v>
      </c>
      <c r="V62" s="18">
        <f>SUM(V34:V43)</f>
        <v>1596</v>
      </c>
      <c r="W62" s="18">
        <f>SUM(W34:W43)</f>
        <v>995</v>
      </c>
      <c r="X62" s="19">
        <f t="shared" si="16"/>
        <v>62.343358395989981</v>
      </c>
      <c r="Y62" s="18">
        <f>SUM(Y34:Y43)</f>
        <v>788</v>
      </c>
      <c r="Z62" s="18">
        <f>SUM(Z34:Z43)</f>
        <v>464</v>
      </c>
      <c r="AA62" s="19">
        <f t="shared" si="17"/>
        <v>58.883248730964468</v>
      </c>
      <c r="AB62" s="18">
        <f>SUM(AB34:AB43)</f>
        <v>748</v>
      </c>
    </row>
    <row r="63" spans="1:32" ht="12.75" x14ac:dyDescent="0.2">
      <c r="E63" s="18">
        <f>COUNTA(E44:E49)</f>
        <v>6</v>
      </c>
      <c r="F63" s="17" t="s">
        <v>253</v>
      </c>
      <c r="G63" s="18">
        <f>SUM(G44:G49)</f>
        <v>11111</v>
      </c>
      <c r="H63" s="18">
        <f>SUM(H44:H49)</f>
        <v>6127</v>
      </c>
      <c r="I63" s="19">
        <f t="shared" si="19"/>
        <v>55.143551435514361</v>
      </c>
      <c r="J63" s="18">
        <f>SUM(J44:J49)</f>
        <v>1547</v>
      </c>
      <c r="K63" s="18">
        <f>SUM(K44:K49)</f>
        <v>719</v>
      </c>
      <c r="L63" s="19">
        <f t="shared" si="12"/>
        <v>46.477052359405299</v>
      </c>
      <c r="M63" s="18">
        <f>SUM(M44:M49)</f>
        <v>1664</v>
      </c>
      <c r="N63" s="18">
        <f>SUM(N44:N49)</f>
        <v>1142</v>
      </c>
      <c r="O63" s="19">
        <f t="shared" si="13"/>
        <v>68.629807692307693</v>
      </c>
      <c r="P63" s="18">
        <f>SUM(P44:P49)</f>
        <v>1270</v>
      </c>
      <c r="Q63" s="18">
        <f>SUM(Q44:Q49)</f>
        <v>752</v>
      </c>
      <c r="R63" s="19">
        <f t="shared" si="14"/>
        <v>59.212598425196852</v>
      </c>
      <c r="S63" s="18">
        <f>SUM(S44:S49)</f>
        <v>4458</v>
      </c>
      <c r="T63" s="18">
        <f>SUM(T44:T49)</f>
        <v>2508</v>
      </c>
      <c r="U63" s="19">
        <f t="shared" si="15"/>
        <v>56.258411843876175</v>
      </c>
      <c r="V63" s="18">
        <f>SUM(V44:V49)</f>
        <v>1099</v>
      </c>
      <c r="W63" s="18">
        <f>SUM(W44:W49)</f>
        <v>425</v>
      </c>
      <c r="X63" s="19">
        <f t="shared" si="16"/>
        <v>38.671519563239308</v>
      </c>
      <c r="Y63" s="18">
        <f>SUM(Y44:Y49)</f>
        <v>1073</v>
      </c>
      <c r="Z63" s="18">
        <f>SUM(Z44:Z49)</f>
        <v>581</v>
      </c>
      <c r="AA63" s="19">
        <f t="shared" si="17"/>
        <v>54.147250698974837</v>
      </c>
      <c r="AB63" s="18">
        <f>SUM(AB44:AB49)</f>
        <v>819</v>
      </c>
    </row>
    <row r="64" spans="1:32" ht="12.75" x14ac:dyDescent="0.2">
      <c r="E64" s="18">
        <v>1</v>
      </c>
      <c r="F64" s="17" t="s">
        <v>169</v>
      </c>
      <c r="G64" s="18">
        <f>G50</f>
        <v>1095</v>
      </c>
      <c r="H64" s="18">
        <f>H50</f>
        <v>844</v>
      </c>
      <c r="I64" s="19">
        <f t="shared" si="19"/>
        <v>77.077625570776249</v>
      </c>
      <c r="J64" s="18">
        <f>J50</f>
        <v>592</v>
      </c>
      <c r="K64" s="18">
        <f>K50</f>
        <v>462</v>
      </c>
      <c r="L64" s="19">
        <f t="shared" si="12"/>
        <v>78.040540540540533</v>
      </c>
      <c r="M64" s="18">
        <f>M50</f>
        <v>32</v>
      </c>
      <c r="N64" s="18">
        <f>N50</f>
        <v>29</v>
      </c>
      <c r="O64" s="19">
        <f t="shared" si="13"/>
        <v>90.625</v>
      </c>
      <c r="P64" s="18">
        <f>P50</f>
        <v>173</v>
      </c>
      <c r="Q64" s="18">
        <f>Q50</f>
        <v>138</v>
      </c>
      <c r="R64" s="19">
        <f t="shared" si="14"/>
        <v>79.76878612716763</v>
      </c>
      <c r="S64" s="18">
        <f>S50</f>
        <v>153</v>
      </c>
      <c r="T64" s="18">
        <f>T50</f>
        <v>105</v>
      </c>
      <c r="U64" s="19">
        <f t="shared" si="15"/>
        <v>68.627450980392155</v>
      </c>
      <c r="V64" s="18">
        <f>V50</f>
        <v>56</v>
      </c>
      <c r="W64" s="18">
        <f>W50</f>
        <v>52</v>
      </c>
      <c r="X64" s="19">
        <f t="shared" si="16"/>
        <v>92.857142857142861</v>
      </c>
      <c r="Y64" s="18">
        <f>Y50</f>
        <v>89</v>
      </c>
      <c r="Z64" s="18">
        <f>Z50</f>
        <v>58</v>
      </c>
      <c r="AA64" s="19">
        <f t="shared" si="17"/>
        <v>65.168539325842701</v>
      </c>
      <c r="AB64" s="18">
        <f>AB50</f>
        <v>45</v>
      </c>
    </row>
    <row r="65" spans="5:30" ht="12.75" x14ac:dyDescent="0.2">
      <c r="E65" s="18">
        <f>COUNTA(E51:E53)</f>
        <v>3</v>
      </c>
      <c r="F65" s="17" t="s">
        <v>254</v>
      </c>
      <c r="G65" s="18">
        <f>SUM(G51:G53)</f>
        <v>2542</v>
      </c>
      <c r="H65" s="18">
        <f>SUM(H51:H53)</f>
        <v>1532</v>
      </c>
      <c r="I65" s="19">
        <f t="shared" si="19"/>
        <v>60.267505900865459</v>
      </c>
      <c r="J65" s="18">
        <f>SUM(J51:J53)</f>
        <v>407</v>
      </c>
      <c r="K65" s="18">
        <f>SUM(K51:K53)</f>
        <v>236</v>
      </c>
      <c r="L65" s="19">
        <f t="shared" si="12"/>
        <v>57.985257985257988</v>
      </c>
      <c r="M65" s="18">
        <f>SUM(M51:M53)</f>
        <v>150</v>
      </c>
      <c r="N65" s="18">
        <f>SUM(N51:N53)</f>
        <v>102</v>
      </c>
      <c r="O65" s="19">
        <f t="shared" si="13"/>
        <v>68</v>
      </c>
      <c r="P65" s="18">
        <f>SUM(P51:P53)</f>
        <v>423</v>
      </c>
      <c r="Q65" s="18">
        <f>SUM(Q51:Q53)</f>
        <v>238</v>
      </c>
      <c r="R65" s="19">
        <f t="shared" si="14"/>
        <v>56.26477541371159</v>
      </c>
      <c r="S65" s="18">
        <f>SUM(S51:S53)</f>
        <v>957</v>
      </c>
      <c r="T65" s="18">
        <f>SUM(T51:T53)</f>
        <v>646</v>
      </c>
      <c r="U65" s="19">
        <f t="shared" si="15"/>
        <v>67.502612330198545</v>
      </c>
      <c r="V65" s="18">
        <f>SUM(V51:V53)</f>
        <v>370</v>
      </c>
      <c r="W65" s="18">
        <f>SUM(W51:W53)</f>
        <v>162</v>
      </c>
      <c r="X65" s="19">
        <f t="shared" si="16"/>
        <v>43.78378378378379</v>
      </c>
      <c r="Y65" s="18">
        <f>SUM(Y51:Y53)</f>
        <v>235</v>
      </c>
      <c r="Z65" s="18">
        <f>SUM(Z51:Z53)</f>
        <v>148</v>
      </c>
      <c r="AA65" s="19">
        <f t="shared" si="17"/>
        <v>62.978723404255319</v>
      </c>
      <c r="AB65" s="18">
        <f>SUM(AB51:AB53)</f>
        <v>72</v>
      </c>
    </row>
    <row r="66" spans="5:30" ht="12.75" x14ac:dyDescent="0.2">
      <c r="E66" s="18">
        <f>COUNTA(E2:E50)</f>
        <v>49</v>
      </c>
      <c r="F66" s="17" t="s">
        <v>246</v>
      </c>
      <c r="G66" s="18">
        <f>SUM(G2:G50)</f>
        <v>70263</v>
      </c>
      <c r="H66" s="18">
        <f>SUM(H2:H50)</f>
        <v>50183</v>
      </c>
      <c r="I66" s="19">
        <f t="shared" si="19"/>
        <v>71.421658625450092</v>
      </c>
      <c r="J66" s="18">
        <f>SUM(J2:J50)</f>
        <v>10717</v>
      </c>
      <c r="K66" s="18">
        <f>SUM(K2:K50)</f>
        <v>7210</v>
      </c>
      <c r="L66" s="19">
        <f>K66/J66*100</f>
        <v>67.276290006531681</v>
      </c>
      <c r="M66" s="18">
        <f>SUM(M2:M50)</f>
        <v>9911</v>
      </c>
      <c r="N66" s="18">
        <f>SUM(N2:N50)</f>
        <v>7720</v>
      </c>
      <c r="O66" s="19">
        <f>N66/M66*100</f>
        <v>77.893249924326497</v>
      </c>
      <c r="P66" s="18">
        <f>SUM(P2:P50)</f>
        <v>9065</v>
      </c>
      <c r="Q66" s="18">
        <f>SUM(Q2:Q50)</f>
        <v>7508</v>
      </c>
      <c r="R66" s="19">
        <f>Q66/P66*100</f>
        <v>82.824048538334253</v>
      </c>
      <c r="S66" s="18">
        <f>SUM(S2:S50)</f>
        <v>27166</v>
      </c>
      <c r="T66" s="18">
        <f>SUM(T2:T50)</f>
        <v>19391</v>
      </c>
      <c r="U66" s="19">
        <f>T66/S66*100</f>
        <v>71.379665758668921</v>
      </c>
      <c r="V66" s="18">
        <f>SUM(V2:V50)</f>
        <v>7455</v>
      </c>
      <c r="W66" s="18">
        <f>SUM(W2:W50)</f>
        <v>4827</v>
      </c>
      <c r="X66" s="19">
        <f>W66/V66*100</f>
        <v>64.748490945674035</v>
      </c>
      <c r="Y66" s="18">
        <f>SUM(Y2:Y50)</f>
        <v>5949</v>
      </c>
      <c r="Z66" s="18">
        <f>SUM(Z2:Z50)</f>
        <v>3527</v>
      </c>
      <c r="AA66" s="19">
        <f>Z66/Y66*100</f>
        <v>59.287275172297861</v>
      </c>
      <c r="AB66" s="18">
        <f>SUM(AB2:AB50)</f>
        <v>4189</v>
      </c>
      <c r="AC66" s="2"/>
      <c r="AD66" s="6"/>
    </row>
    <row r="67" spans="5:30" ht="12.75" x14ac:dyDescent="0.2">
      <c r="E67" s="18">
        <f>COUNTA(E2:E53)</f>
        <v>52</v>
      </c>
      <c r="F67" s="17" t="s">
        <v>255</v>
      </c>
      <c r="G67" s="18">
        <f>SUM(G2:G53)</f>
        <v>72805</v>
      </c>
      <c r="H67" s="18">
        <f>SUM(H2:H53)</f>
        <v>51715</v>
      </c>
      <c r="I67" s="19">
        <f t="shared" si="19"/>
        <v>71.03220932628254</v>
      </c>
      <c r="J67" s="18">
        <f>SUM(J2:J53)</f>
        <v>11124</v>
      </c>
      <c r="K67" s="18">
        <f>SUM(K2:K53)</f>
        <v>7446</v>
      </c>
      <c r="L67" s="19">
        <f>K67/J67*100</f>
        <v>66.936353829557717</v>
      </c>
      <c r="M67" s="18">
        <f>SUM(M2:M53)</f>
        <v>10061</v>
      </c>
      <c r="N67" s="18">
        <f>SUM(N2:N53)</f>
        <v>7822</v>
      </c>
      <c r="O67" s="19">
        <f>N67/M67*100</f>
        <v>77.74575091939171</v>
      </c>
      <c r="P67" s="18">
        <f>SUM(P2:P53)</f>
        <v>9488</v>
      </c>
      <c r="Q67" s="18">
        <f>SUM(Q2:Q53)</f>
        <v>7746</v>
      </c>
      <c r="R67" s="19">
        <f>Q67/P67*100</f>
        <v>81.639966273187184</v>
      </c>
      <c r="S67" s="18">
        <f>SUM(S2:S53)</f>
        <v>28123</v>
      </c>
      <c r="T67" s="18">
        <f>SUM(T2:T53)</f>
        <v>20037</v>
      </c>
      <c r="U67" s="19">
        <f>T67/S67*100</f>
        <v>71.247733172136691</v>
      </c>
      <c r="V67" s="18">
        <f>SUM(V2:V53)</f>
        <v>7825</v>
      </c>
      <c r="W67" s="18">
        <f>SUM(W2:W53)</f>
        <v>4989</v>
      </c>
      <c r="X67" s="19">
        <f>W67/V67*100</f>
        <v>63.757188498402549</v>
      </c>
      <c r="Y67" s="18">
        <f>SUM(Y2:Y53)</f>
        <v>6184</v>
      </c>
      <c r="Z67" s="18">
        <f>SUM(Z2:Z53)</f>
        <v>3675</v>
      </c>
      <c r="AA67" s="19">
        <f>Z67/Y67*100</f>
        <v>59.42755498059509</v>
      </c>
      <c r="AB67" s="18">
        <f>SUM(AB2:AB53)</f>
        <v>4261</v>
      </c>
      <c r="AC67" s="2"/>
      <c r="AD67" s="15"/>
    </row>
    <row r="69" spans="5:30" ht="37.5" customHeight="1" x14ac:dyDescent="0.2">
      <c r="E69" s="32" t="str">
        <f>E56</f>
        <v>No. Hospitals</v>
      </c>
      <c r="F69" s="27" t="str">
        <f>F1</f>
        <v>Hospital Group</v>
      </c>
      <c r="G69" s="28" t="str">
        <f>I1</f>
        <v xml:space="preserve">% Uptake Total </v>
      </c>
      <c r="H69" s="29" t="str">
        <f>L1</f>
        <v>% Uptake Management &amp; Administration</v>
      </c>
      <c r="I69" s="28" t="str">
        <f>O1</f>
        <v>% Uptake Medical &amp; Dental</v>
      </c>
      <c r="J69" s="28" t="str">
        <f>R1</f>
        <v>% Uptake Health &amp; SocialCare</v>
      </c>
      <c r="K69" s="28" t="str">
        <f>U1</f>
        <v>% Uptake Nursing</v>
      </c>
      <c r="L69" s="28" t="str">
        <f>X1</f>
        <v>% Uptake General Support</v>
      </c>
      <c r="M69" s="28" t="str">
        <f>AA1</f>
        <v>% Uptake Other Patient &amp; ClientCare</v>
      </c>
      <c r="V69" s="11"/>
      <c r="W69" s="11"/>
      <c r="X69" s="14"/>
      <c r="Y69" s="11"/>
      <c r="Z69" s="11"/>
      <c r="AA69" s="14"/>
      <c r="AB69" s="11"/>
    </row>
    <row r="70" spans="5:30" ht="12.75" x14ac:dyDescent="0.2">
      <c r="E70" s="18">
        <f t="shared" ref="E70:E80" si="20">E57</f>
        <v>2</v>
      </c>
      <c r="F70" s="30" t="s">
        <v>40</v>
      </c>
      <c r="G70" s="19">
        <f t="shared" ref="G70:G78" si="21">I57</f>
        <v>77.585315408479843</v>
      </c>
      <c r="H70" s="31">
        <f>L57</f>
        <v>69.777158774373262</v>
      </c>
      <c r="I70" s="19">
        <f>O57</f>
        <v>78.711985688729882</v>
      </c>
      <c r="J70" s="19">
        <f t="shared" ref="J70:J80" si="22">R57</f>
        <v>81.358609794628762</v>
      </c>
      <c r="K70" s="19">
        <f t="shared" ref="K70:K80" si="23">U57</f>
        <v>83.179419525065967</v>
      </c>
      <c r="L70" s="19">
        <f t="shared" ref="L70:L80" si="24">X57</f>
        <v>62.5</v>
      </c>
      <c r="M70" s="19">
        <f t="shared" ref="M70:M80" si="25">AA57</f>
        <v>66.666666666666657</v>
      </c>
      <c r="V70" s="6"/>
      <c r="W70" s="6"/>
      <c r="X70" s="15"/>
      <c r="Y70" s="6"/>
      <c r="Z70" s="6"/>
      <c r="AA70" s="15"/>
      <c r="AB70" s="6"/>
      <c r="AC70" s="13"/>
      <c r="AD70" s="6"/>
    </row>
    <row r="71" spans="5:30" ht="12.75" x14ac:dyDescent="0.2">
      <c r="E71" s="18">
        <f t="shared" si="20"/>
        <v>6</v>
      </c>
      <c r="F71" s="30" t="s">
        <v>12</v>
      </c>
      <c r="G71" s="19">
        <f t="shared" si="21"/>
        <v>72.336889977260796</v>
      </c>
      <c r="H71" s="31">
        <f t="shared" ref="H71:H78" si="26">L58</f>
        <v>66.220328667072422</v>
      </c>
      <c r="I71" s="19">
        <f t="shared" ref="I71:I78" si="27">O58</f>
        <v>73.774834437086085</v>
      </c>
      <c r="J71" s="19">
        <f t="shared" si="22"/>
        <v>86.580783682232948</v>
      </c>
      <c r="K71" s="19">
        <f t="shared" si="23"/>
        <v>69.692671394799049</v>
      </c>
      <c r="L71" s="19">
        <f t="shared" si="24"/>
        <v>90.649942987457237</v>
      </c>
      <c r="M71" s="19">
        <f t="shared" si="25"/>
        <v>54.385964912280706</v>
      </c>
      <c r="V71" s="6"/>
      <c r="W71" s="6"/>
      <c r="X71" s="15"/>
      <c r="Y71" s="6"/>
      <c r="Z71" s="6"/>
      <c r="AA71" s="15"/>
      <c r="AB71" s="6"/>
      <c r="AC71" s="13"/>
      <c r="AD71" s="6"/>
    </row>
    <row r="72" spans="5:30" ht="12.75" x14ac:dyDescent="0.2">
      <c r="E72" s="18">
        <f t="shared" si="20"/>
        <v>7</v>
      </c>
      <c r="F72" s="30" t="s">
        <v>26</v>
      </c>
      <c r="G72" s="19">
        <f t="shared" si="21"/>
        <v>82.989310726133439</v>
      </c>
      <c r="H72" s="31">
        <f t="shared" si="26"/>
        <v>73.49909035779261</v>
      </c>
      <c r="I72" s="19">
        <f t="shared" si="27"/>
        <v>88.617363344051441</v>
      </c>
      <c r="J72" s="19">
        <f t="shared" si="22"/>
        <v>89.621212121212125</v>
      </c>
      <c r="K72" s="19">
        <f t="shared" si="23"/>
        <v>86.67301285102333</v>
      </c>
      <c r="L72" s="19">
        <f t="shared" si="24"/>
        <v>73.891213389121333</v>
      </c>
      <c r="M72" s="19">
        <f t="shared" si="25"/>
        <v>76.047261009667025</v>
      </c>
      <c r="V72" s="6"/>
      <c r="W72" s="6"/>
      <c r="X72" s="15"/>
      <c r="Y72" s="6"/>
      <c r="Z72" s="6"/>
      <c r="AA72" s="15"/>
      <c r="AB72" s="6"/>
      <c r="AC72" s="13"/>
      <c r="AD72" s="6"/>
    </row>
    <row r="73" spans="5:30" ht="12.75" x14ac:dyDescent="0.2">
      <c r="E73" s="18">
        <f t="shared" si="20"/>
        <v>11</v>
      </c>
      <c r="F73" s="30" t="s">
        <v>32</v>
      </c>
      <c r="G73" s="19">
        <f t="shared" si="21"/>
        <v>77.482181920824218</v>
      </c>
      <c r="H73" s="31">
        <f t="shared" si="26"/>
        <v>73.504695996045484</v>
      </c>
      <c r="I73" s="19">
        <f t="shared" si="27"/>
        <v>80.361278369615562</v>
      </c>
      <c r="J73" s="19">
        <f t="shared" si="22"/>
        <v>92.266824085005908</v>
      </c>
      <c r="K73" s="19">
        <f t="shared" si="23"/>
        <v>79.145077720207254</v>
      </c>
      <c r="L73" s="19">
        <f t="shared" si="24"/>
        <v>69.48571428571428</v>
      </c>
      <c r="M73" s="19">
        <f t="shared" si="25"/>
        <v>61.524978089395269</v>
      </c>
      <c r="V73" s="6"/>
      <c r="W73" s="6"/>
      <c r="X73" s="15"/>
      <c r="Y73" s="6"/>
      <c r="Z73" s="6"/>
      <c r="AA73" s="15"/>
      <c r="AB73" s="6"/>
      <c r="AC73" s="13"/>
      <c r="AD73" s="6"/>
    </row>
    <row r="74" spans="5:30" ht="12.75" x14ac:dyDescent="0.2">
      <c r="E74" s="18">
        <f t="shared" si="20"/>
        <v>6</v>
      </c>
      <c r="F74" s="30" t="s">
        <v>92</v>
      </c>
      <c r="G74" s="19">
        <f t="shared" si="21"/>
        <v>60.084711577248896</v>
      </c>
      <c r="H74" s="31">
        <f t="shared" si="26"/>
        <v>66.111111111111114</v>
      </c>
      <c r="I74" s="19">
        <f t="shared" si="27"/>
        <v>64.568081991215237</v>
      </c>
      <c r="J74" s="19">
        <f t="shared" si="22"/>
        <v>76.793248945147667</v>
      </c>
      <c r="K74" s="19">
        <f t="shared" si="23"/>
        <v>60.246913580246918</v>
      </c>
      <c r="L74" s="19">
        <f t="shared" si="24"/>
        <v>48.083067092651753</v>
      </c>
      <c r="M74" s="19">
        <f t="shared" si="25"/>
        <v>41.162790697674417</v>
      </c>
      <c r="V74" s="6"/>
      <c r="W74" s="6"/>
      <c r="X74" s="15"/>
      <c r="Y74" s="6"/>
      <c r="Z74" s="6"/>
      <c r="AA74" s="15"/>
      <c r="AB74" s="6"/>
      <c r="AC74" s="13"/>
      <c r="AD74" s="6"/>
    </row>
    <row r="75" spans="5:30" ht="12.75" x14ac:dyDescent="0.2">
      <c r="E75" s="18">
        <f t="shared" si="20"/>
        <v>10</v>
      </c>
      <c r="F75" s="30" t="s">
        <v>19</v>
      </c>
      <c r="G75" s="19">
        <f t="shared" si="21"/>
        <v>70.259902927822139</v>
      </c>
      <c r="H75" s="31">
        <f t="shared" si="26"/>
        <v>69.31506849315069</v>
      </c>
      <c r="I75" s="19">
        <f t="shared" si="27"/>
        <v>82.389937106918239</v>
      </c>
      <c r="J75" s="19">
        <f t="shared" si="22"/>
        <v>84.249084249084248</v>
      </c>
      <c r="K75" s="19">
        <f t="shared" si="23"/>
        <v>66.24179219775975</v>
      </c>
      <c r="L75" s="19">
        <f t="shared" si="24"/>
        <v>62.343358395989981</v>
      </c>
      <c r="M75" s="19">
        <f t="shared" si="25"/>
        <v>58.883248730964468</v>
      </c>
      <c r="V75" s="6"/>
      <c r="W75" s="6"/>
      <c r="X75" s="15"/>
      <c r="Y75" s="6"/>
      <c r="Z75" s="6"/>
      <c r="AA75" s="15"/>
      <c r="AB75" s="6"/>
      <c r="AC75" s="13"/>
      <c r="AD75" s="6"/>
    </row>
    <row r="76" spans="5:30" ht="12.75" x14ac:dyDescent="0.2">
      <c r="E76" s="18">
        <f t="shared" si="20"/>
        <v>6</v>
      </c>
      <c r="F76" s="30" t="s">
        <v>52</v>
      </c>
      <c r="G76" s="19">
        <f t="shared" si="21"/>
        <v>55.143551435514361</v>
      </c>
      <c r="H76" s="31">
        <f t="shared" si="26"/>
        <v>46.477052359405299</v>
      </c>
      <c r="I76" s="19">
        <f t="shared" si="27"/>
        <v>68.629807692307693</v>
      </c>
      <c r="J76" s="19">
        <f t="shared" si="22"/>
        <v>59.212598425196852</v>
      </c>
      <c r="K76" s="19">
        <f t="shared" si="23"/>
        <v>56.258411843876175</v>
      </c>
      <c r="L76" s="19">
        <f t="shared" si="24"/>
        <v>38.671519563239308</v>
      </c>
      <c r="M76" s="19">
        <f t="shared" si="25"/>
        <v>54.147250698974837</v>
      </c>
      <c r="V76" s="6"/>
      <c r="W76" s="6"/>
      <c r="X76" s="15"/>
      <c r="Y76" s="6"/>
      <c r="Z76" s="6"/>
      <c r="AA76" s="15"/>
      <c r="AB76" s="6"/>
      <c r="AC76" s="13"/>
      <c r="AD76" s="6"/>
    </row>
    <row r="77" spans="5:30" ht="12.75" x14ac:dyDescent="0.2">
      <c r="E77" s="18">
        <f t="shared" si="20"/>
        <v>1</v>
      </c>
      <c r="F77" s="30" t="s">
        <v>169</v>
      </c>
      <c r="G77" s="19">
        <f t="shared" si="21"/>
        <v>77.077625570776249</v>
      </c>
      <c r="H77" s="31">
        <f t="shared" si="26"/>
        <v>78.040540540540533</v>
      </c>
      <c r="I77" s="19">
        <f t="shared" si="27"/>
        <v>90.625</v>
      </c>
      <c r="J77" s="19">
        <f t="shared" si="22"/>
        <v>79.76878612716763</v>
      </c>
      <c r="K77" s="19">
        <f t="shared" si="23"/>
        <v>68.627450980392155</v>
      </c>
      <c r="L77" s="19">
        <f t="shared" si="24"/>
        <v>92.857142857142861</v>
      </c>
      <c r="M77" s="19">
        <f t="shared" si="25"/>
        <v>65.168539325842701</v>
      </c>
      <c r="V77" s="6"/>
      <c r="W77" s="6"/>
      <c r="X77" s="15"/>
      <c r="Y77" s="6"/>
      <c r="Z77" s="6"/>
      <c r="AA77" s="15"/>
      <c r="AB77" s="6"/>
      <c r="AC77" s="13"/>
      <c r="AD77" s="6"/>
    </row>
    <row r="78" spans="5:30" ht="12.75" x14ac:dyDescent="0.2">
      <c r="E78" s="18">
        <f t="shared" si="20"/>
        <v>3</v>
      </c>
      <c r="F78" s="30" t="s">
        <v>168</v>
      </c>
      <c r="G78" s="19">
        <f t="shared" si="21"/>
        <v>60.267505900865459</v>
      </c>
      <c r="H78" s="31">
        <f t="shared" si="26"/>
        <v>57.985257985257988</v>
      </c>
      <c r="I78" s="19">
        <f t="shared" si="27"/>
        <v>68</v>
      </c>
      <c r="J78" s="19">
        <f t="shared" si="22"/>
        <v>56.26477541371159</v>
      </c>
      <c r="K78" s="19">
        <f t="shared" si="23"/>
        <v>67.502612330198545</v>
      </c>
      <c r="L78" s="19">
        <f t="shared" si="24"/>
        <v>43.78378378378379</v>
      </c>
      <c r="M78" s="19">
        <f t="shared" si="25"/>
        <v>62.978723404255319</v>
      </c>
      <c r="V78" s="6"/>
      <c r="W78" s="6"/>
      <c r="X78" s="15"/>
      <c r="Y78" s="6"/>
      <c r="Z78" s="6"/>
      <c r="AA78" s="15"/>
      <c r="AB78" s="6"/>
      <c r="AC78" s="13"/>
      <c r="AD78" s="6"/>
    </row>
    <row r="79" spans="5:30" ht="12.75" x14ac:dyDescent="0.2">
      <c r="E79" s="18">
        <f t="shared" si="20"/>
        <v>49</v>
      </c>
      <c r="F79" s="30" t="s">
        <v>246</v>
      </c>
      <c r="G79" s="19">
        <f>I66</f>
        <v>71.421658625450092</v>
      </c>
      <c r="H79" s="31">
        <f>L66</f>
        <v>67.276290006531681</v>
      </c>
      <c r="I79" s="19">
        <f>O66</f>
        <v>77.893249924326497</v>
      </c>
      <c r="J79" s="19">
        <f t="shared" si="22"/>
        <v>82.824048538334253</v>
      </c>
      <c r="K79" s="19">
        <f t="shared" si="23"/>
        <v>71.379665758668921</v>
      </c>
      <c r="L79" s="19">
        <f t="shared" si="24"/>
        <v>64.748490945674035</v>
      </c>
      <c r="M79" s="19">
        <f t="shared" si="25"/>
        <v>59.287275172297861</v>
      </c>
    </row>
    <row r="80" spans="5:30" ht="12.75" x14ac:dyDescent="0.2">
      <c r="E80" s="18">
        <f t="shared" si="20"/>
        <v>52</v>
      </c>
      <c r="F80" s="30" t="s">
        <v>255</v>
      </c>
      <c r="G80" s="19">
        <f>I67</f>
        <v>71.03220932628254</v>
      </c>
      <c r="H80" s="31">
        <f>L67</f>
        <v>66.936353829557717</v>
      </c>
      <c r="I80" s="19">
        <f>O67</f>
        <v>77.74575091939171</v>
      </c>
      <c r="J80" s="19">
        <f t="shared" si="22"/>
        <v>81.639966273187184</v>
      </c>
      <c r="K80" s="19">
        <f t="shared" si="23"/>
        <v>71.247733172136691</v>
      </c>
      <c r="L80" s="19">
        <f t="shared" si="24"/>
        <v>63.757188498402549</v>
      </c>
      <c r="M80" s="19">
        <f t="shared" si="25"/>
        <v>59.42755498059509</v>
      </c>
    </row>
    <row r="81" spans="15:16" ht="12.75" x14ac:dyDescent="0.2">
      <c r="O81" s="2"/>
      <c r="P81" s="37"/>
    </row>
  </sheetData>
  <autoFilter ref="A1:AB53" xr:uid="{1B8945FD-49F6-4CE4-A305-F9CF25446D09}"/>
  <dataValidations count="1">
    <dataValidation type="list" allowBlank="1" showInputMessage="1" showErrorMessage="1" sqref="A2:A56 C2:E55 C56" xr:uid="{8BC6A36F-4270-42DD-802A-F429633B175A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126E-E47C-48C2-B8E3-C0EFE4788C82}">
  <dimension ref="A1:AE473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G2" sqref="G2"/>
    </sheetView>
  </sheetViews>
  <sheetFormatPr defaultRowHeight="12.75" x14ac:dyDescent="0.2"/>
  <cols>
    <col min="1" max="1" width="10.28515625" style="5" customWidth="1"/>
    <col min="2" max="2" width="69.28515625" style="5" customWidth="1"/>
    <col min="3" max="3" width="8.5703125" style="5" customWidth="1"/>
    <col min="4" max="4" width="19.7109375" style="5" customWidth="1"/>
    <col min="5" max="5" width="9.85546875" style="5" customWidth="1"/>
    <col min="6" max="6" width="8" style="5" customWidth="1"/>
    <col min="7" max="7" width="9.5703125" style="5" customWidth="1"/>
    <col min="8" max="8" width="19.85546875" style="5" customWidth="1"/>
    <col min="9" max="9" width="18.85546875" style="5" customWidth="1"/>
    <col min="10" max="10" width="10.7109375" style="5" customWidth="1"/>
    <col min="11" max="11" width="13.85546875" style="5" customWidth="1"/>
    <col min="12" max="12" width="13.42578125" style="50" customWidth="1"/>
    <col min="13" max="13" width="29.140625" style="5" customWidth="1"/>
    <col min="14" max="14" width="32.28515625" style="5" customWidth="1"/>
    <col min="15" max="15" width="14.28515625" style="50" customWidth="1"/>
    <col min="16" max="16" width="17.85546875" style="5" customWidth="1"/>
    <col min="17" max="17" width="20.85546875" style="5" customWidth="1"/>
    <col min="18" max="18" width="12.5703125" style="50" customWidth="1"/>
    <col min="19" max="19" width="19.7109375" style="5" customWidth="1"/>
    <col min="20" max="20" width="22.85546875" style="5" customWidth="1"/>
    <col min="21" max="21" width="13.85546875" style="50" customWidth="1"/>
    <col min="22" max="22" width="12.42578125" style="5" customWidth="1"/>
    <col min="23" max="23" width="15.5703125" style="5" customWidth="1"/>
    <col min="24" max="24" width="15.42578125" style="50" customWidth="1"/>
    <col min="25" max="25" width="19.140625" style="5" customWidth="1"/>
    <col min="26" max="26" width="22.28515625" style="5" customWidth="1"/>
    <col min="27" max="27" width="16.28515625" style="50" customWidth="1"/>
    <col min="28" max="28" width="25.5703125" style="5" customWidth="1"/>
    <col min="29" max="29" width="28.5703125" style="5" customWidth="1"/>
    <col min="30" max="30" width="16.28515625" style="50" customWidth="1"/>
    <col min="31" max="31" width="24.140625" style="5" customWidth="1"/>
    <col min="32" max="16384" width="9.140625" style="5"/>
  </cols>
  <sheetData>
    <row r="1" spans="1:31" s="39" customFormat="1" ht="38.25" x14ac:dyDescent="0.2">
      <c r="A1" s="106" t="s">
        <v>269</v>
      </c>
      <c r="B1" s="106" t="s">
        <v>270</v>
      </c>
      <c r="C1" s="106" t="s">
        <v>271</v>
      </c>
      <c r="D1" s="106" t="s">
        <v>272</v>
      </c>
      <c r="E1" s="106" t="s">
        <v>273</v>
      </c>
      <c r="F1" s="106" t="s">
        <v>5</v>
      </c>
      <c r="G1" s="106" t="s">
        <v>274</v>
      </c>
      <c r="H1" s="38" t="s">
        <v>275</v>
      </c>
      <c r="I1" s="106" t="s">
        <v>276</v>
      </c>
      <c r="J1" s="106" t="s">
        <v>184</v>
      </c>
      <c r="K1" s="106" t="s">
        <v>183</v>
      </c>
      <c r="L1" s="107" t="s">
        <v>277</v>
      </c>
      <c r="M1" s="106" t="s">
        <v>257</v>
      </c>
      <c r="N1" s="106" t="s">
        <v>194</v>
      </c>
      <c r="O1" s="107" t="s">
        <v>197</v>
      </c>
      <c r="P1" s="106" t="s">
        <v>195</v>
      </c>
      <c r="Q1" s="106" t="s">
        <v>196</v>
      </c>
      <c r="R1" s="107" t="s">
        <v>198</v>
      </c>
      <c r="S1" s="106" t="s">
        <v>259</v>
      </c>
      <c r="T1" s="106" t="s">
        <v>260</v>
      </c>
      <c r="U1" s="107" t="s">
        <v>261</v>
      </c>
      <c r="V1" s="106" t="s">
        <v>258</v>
      </c>
      <c r="W1" s="108" t="s">
        <v>191</v>
      </c>
      <c r="X1" s="107" t="s">
        <v>192</v>
      </c>
      <c r="Y1" s="106" t="s">
        <v>265</v>
      </c>
      <c r="Z1" s="106" t="s">
        <v>190</v>
      </c>
      <c r="AA1" s="107" t="s">
        <v>193</v>
      </c>
      <c r="AB1" s="106" t="s">
        <v>262</v>
      </c>
      <c r="AC1" s="106" t="s">
        <v>263</v>
      </c>
      <c r="AD1" s="107" t="s">
        <v>264</v>
      </c>
      <c r="AE1" s="108" t="s">
        <v>266</v>
      </c>
    </row>
    <row r="2" spans="1:31" x14ac:dyDescent="0.2">
      <c r="A2" s="23">
        <v>72</v>
      </c>
      <c r="B2" s="109" t="s">
        <v>281</v>
      </c>
      <c r="C2" s="23" t="s">
        <v>36</v>
      </c>
      <c r="D2" s="23" t="s">
        <v>37</v>
      </c>
      <c r="E2" s="23" t="s">
        <v>282</v>
      </c>
      <c r="F2" s="23" t="s">
        <v>35</v>
      </c>
      <c r="G2" s="23" t="str">
        <f>VLOOKUP(C2, 'RHA A to F by CCA'!A:B, 2,0)</f>
        <v>Area A</v>
      </c>
      <c r="H2" s="45" t="s">
        <v>283</v>
      </c>
      <c r="I2" s="23" t="s">
        <v>284</v>
      </c>
      <c r="J2" s="23">
        <f t="shared" ref="J2:K65" si="0">M2+P2+S2+V2+Y2+AB2</f>
        <v>2</v>
      </c>
      <c r="K2" s="23">
        <f t="shared" si="0"/>
        <v>2</v>
      </c>
      <c r="L2" s="19">
        <f t="shared" ref="L2:L65" si="1">K2/J2*100</f>
        <v>100</v>
      </c>
      <c r="M2" s="45">
        <v>0</v>
      </c>
      <c r="N2" s="45">
        <v>0</v>
      </c>
      <c r="O2" s="19" t="e">
        <f t="shared" ref="O2:O65" si="2">N2/M2 *100</f>
        <v>#DIV/0!</v>
      </c>
      <c r="P2" s="45">
        <v>0</v>
      </c>
      <c r="Q2" s="45">
        <v>0</v>
      </c>
      <c r="R2" s="19" t="e">
        <f t="shared" ref="R2:R65" si="3">Q2/P2 *100</f>
        <v>#DIV/0!</v>
      </c>
      <c r="S2" s="45">
        <v>0</v>
      </c>
      <c r="T2" s="45">
        <v>0</v>
      </c>
      <c r="U2" s="19" t="e">
        <f t="shared" ref="U2:U65" si="4">T2/S2 *100</f>
        <v>#DIV/0!</v>
      </c>
      <c r="V2" s="45">
        <v>2</v>
      </c>
      <c r="W2" s="110">
        <v>2</v>
      </c>
      <c r="X2" s="19">
        <f t="shared" ref="X2:X65" si="5">W2/V2*100</f>
        <v>100</v>
      </c>
      <c r="Y2" s="45">
        <v>0</v>
      </c>
      <c r="Z2" s="45">
        <v>0</v>
      </c>
      <c r="AA2" s="19" t="e">
        <f t="shared" ref="AA2:AA65" si="6">Z2/Y2*100</f>
        <v>#DIV/0!</v>
      </c>
      <c r="AB2" s="45">
        <v>0</v>
      </c>
      <c r="AC2" s="45">
        <v>0</v>
      </c>
      <c r="AD2" s="19" t="e">
        <f t="shared" ref="AD2:AD65" si="7">AC2/AB2*100</f>
        <v>#DIV/0!</v>
      </c>
      <c r="AE2" s="45">
        <v>0</v>
      </c>
    </row>
    <row r="3" spans="1:31" x14ac:dyDescent="0.2">
      <c r="A3" s="111" t="s">
        <v>288</v>
      </c>
      <c r="B3" s="109" t="s">
        <v>289</v>
      </c>
      <c r="C3" s="23" t="s">
        <v>36</v>
      </c>
      <c r="D3" s="23" t="s">
        <v>37</v>
      </c>
      <c r="E3" s="23" t="s">
        <v>282</v>
      </c>
      <c r="F3" s="23" t="s">
        <v>35</v>
      </c>
      <c r="G3" s="23" t="str">
        <f>VLOOKUP(C3, 'RHA A to F by CCA'!A:B, 2,0)</f>
        <v>Area A</v>
      </c>
      <c r="H3" s="45" t="s">
        <v>283</v>
      </c>
      <c r="I3" s="23" t="s">
        <v>284</v>
      </c>
      <c r="J3" s="23">
        <f t="shared" si="0"/>
        <v>55</v>
      </c>
      <c r="K3" s="23">
        <f t="shared" si="0"/>
        <v>54</v>
      </c>
      <c r="L3" s="19">
        <f t="shared" si="1"/>
        <v>98.181818181818187</v>
      </c>
      <c r="M3" s="45">
        <v>9</v>
      </c>
      <c r="N3" s="45">
        <v>9</v>
      </c>
      <c r="O3" s="19">
        <f t="shared" si="2"/>
        <v>100</v>
      </c>
      <c r="P3" s="45">
        <v>0</v>
      </c>
      <c r="Q3" s="45">
        <v>0</v>
      </c>
      <c r="R3" s="19" t="e">
        <f t="shared" si="3"/>
        <v>#DIV/0!</v>
      </c>
      <c r="S3" s="45">
        <v>0</v>
      </c>
      <c r="T3" s="45">
        <v>0</v>
      </c>
      <c r="U3" s="19" t="e">
        <f t="shared" si="4"/>
        <v>#DIV/0!</v>
      </c>
      <c r="V3" s="45">
        <v>14</v>
      </c>
      <c r="W3" s="110">
        <v>14</v>
      </c>
      <c r="X3" s="19">
        <f t="shared" si="5"/>
        <v>100</v>
      </c>
      <c r="Y3" s="45">
        <v>11</v>
      </c>
      <c r="Z3" s="45">
        <v>11</v>
      </c>
      <c r="AA3" s="19">
        <f t="shared" si="6"/>
        <v>100</v>
      </c>
      <c r="AB3" s="45">
        <v>21</v>
      </c>
      <c r="AC3" s="45">
        <v>20</v>
      </c>
      <c r="AD3" s="19">
        <f t="shared" si="7"/>
        <v>95.238095238095227</v>
      </c>
      <c r="AE3" s="45">
        <v>12</v>
      </c>
    </row>
    <row r="4" spans="1:31" x14ac:dyDescent="0.2">
      <c r="A4" s="111" t="s">
        <v>290</v>
      </c>
      <c r="B4" s="109" t="s">
        <v>291</v>
      </c>
      <c r="C4" s="23" t="s">
        <v>36</v>
      </c>
      <c r="D4" s="23" t="s">
        <v>37</v>
      </c>
      <c r="E4" s="23" t="s">
        <v>282</v>
      </c>
      <c r="F4" s="23" t="s">
        <v>35</v>
      </c>
      <c r="G4" s="23" t="str">
        <f>VLOOKUP(C4, 'RHA A to F by CCA'!A:B, 2,0)</f>
        <v>Area A</v>
      </c>
      <c r="H4" s="45" t="s">
        <v>283</v>
      </c>
      <c r="I4" s="23" t="s">
        <v>284</v>
      </c>
      <c r="J4" s="23">
        <f t="shared" si="0"/>
        <v>36</v>
      </c>
      <c r="K4" s="23">
        <f t="shared" si="0"/>
        <v>34</v>
      </c>
      <c r="L4" s="19">
        <f t="shared" si="1"/>
        <v>94.444444444444443</v>
      </c>
      <c r="M4" s="45">
        <v>2</v>
      </c>
      <c r="N4" s="45">
        <v>2</v>
      </c>
      <c r="O4" s="19">
        <f t="shared" si="2"/>
        <v>100</v>
      </c>
      <c r="P4" s="45">
        <v>0</v>
      </c>
      <c r="Q4" s="45">
        <v>0</v>
      </c>
      <c r="R4" s="19" t="e">
        <f t="shared" si="3"/>
        <v>#DIV/0!</v>
      </c>
      <c r="S4" s="45">
        <v>0</v>
      </c>
      <c r="T4" s="45">
        <v>0</v>
      </c>
      <c r="U4" s="19" t="e">
        <f t="shared" si="4"/>
        <v>#DIV/0!</v>
      </c>
      <c r="V4" s="45">
        <v>10</v>
      </c>
      <c r="W4" s="110">
        <v>10</v>
      </c>
      <c r="X4" s="19">
        <f t="shared" si="5"/>
        <v>100</v>
      </c>
      <c r="Y4" s="45">
        <v>9</v>
      </c>
      <c r="Z4" s="45">
        <v>7</v>
      </c>
      <c r="AA4" s="19">
        <f t="shared" si="6"/>
        <v>77.777777777777786</v>
      </c>
      <c r="AB4" s="45">
        <v>15</v>
      </c>
      <c r="AC4" s="45">
        <v>15</v>
      </c>
      <c r="AD4" s="19">
        <f t="shared" si="7"/>
        <v>100</v>
      </c>
      <c r="AE4" s="45" t="s">
        <v>187</v>
      </c>
    </row>
    <row r="5" spans="1:31" x14ac:dyDescent="0.2">
      <c r="A5" s="111" t="s">
        <v>292</v>
      </c>
      <c r="B5" s="109" t="s">
        <v>293</v>
      </c>
      <c r="C5" s="23" t="s">
        <v>36</v>
      </c>
      <c r="D5" s="23" t="s">
        <v>37</v>
      </c>
      <c r="E5" s="23" t="s">
        <v>282</v>
      </c>
      <c r="F5" s="23" t="s">
        <v>35</v>
      </c>
      <c r="G5" s="23" t="str">
        <f>VLOOKUP(C5, 'RHA A to F by CCA'!A:B, 2,0)</f>
        <v>Area A</v>
      </c>
      <c r="H5" s="45" t="s">
        <v>283</v>
      </c>
      <c r="I5" s="23" t="s">
        <v>284</v>
      </c>
      <c r="J5" s="23">
        <f t="shared" si="0"/>
        <v>38</v>
      </c>
      <c r="K5" s="23">
        <f t="shared" si="0"/>
        <v>34</v>
      </c>
      <c r="L5" s="19">
        <f t="shared" si="1"/>
        <v>89.473684210526315</v>
      </c>
      <c r="M5" s="45">
        <v>2</v>
      </c>
      <c r="N5" s="45">
        <v>1</v>
      </c>
      <c r="O5" s="19">
        <f t="shared" si="2"/>
        <v>50</v>
      </c>
      <c r="P5" s="45">
        <v>0</v>
      </c>
      <c r="Q5" s="45">
        <v>0</v>
      </c>
      <c r="R5" s="19" t="e">
        <f t="shared" si="3"/>
        <v>#DIV/0!</v>
      </c>
      <c r="S5" s="45">
        <v>0</v>
      </c>
      <c r="T5" s="45">
        <v>0</v>
      </c>
      <c r="U5" s="19" t="e">
        <f t="shared" si="4"/>
        <v>#DIV/0!</v>
      </c>
      <c r="V5" s="45">
        <v>11</v>
      </c>
      <c r="W5" s="110">
        <v>11</v>
      </c>
      <c r="X5" s="19">
        <f t="shared" si="5"/>
        <v>100</v>
      </c>
      <c r="Y5" s="45">
        <v>12</v>
      </c>
      <c r="Z5" s="45">
        <v>11</v>
      </c>
      <c r="AA5" s="19">
        <f t="shared" si="6"/>
        <v>91.666666666666657</v>
      </c>
      <c r="AB5" s="45">
        <v>13</v>
      </c>
      <c r="AC5" s="45">
        <v>11</v>
      </c>
      <c r="AD5" s="19">
        <f t="shared" si="7"/>
        <v>84.615384615384613</v>
      </c>
      <c r="AE5" s="45">
        <v>3</v>
      </c>
    </row>
    <row r="6" spans="1:31" x14ac:dyDescent="0.2">
      <c r="A6" s="111" t="s">
        <v>294</v>
      </c>
      <c r="B6" s="109" t="s">
        <v>295</v>
      </c>
      <c r="C6" s="23" t="s">
        <v>36</v>
      </c>
      <c r="D6" s="23" t="s">
        <v>37</v>
      </c>
      <c r="E6" s="23" t="s">
        <v>296</v>
      </c>
      <c r="F6" s="23" t="s">
        <v>35</v>
      </c>
      <c r="G6" s="23" t="str">
        <f>VLOOKUP(C6, 'RHA A to F by CCA'!A:B, 2,0)</f>
        <v>Area A</v>
      </c>
      <c r="H6" s="45" t="s">
        <v>283</v>
      </c>
      <c r="I6" s="23" t="s">
        <v>284</v>
      </c>
      <c r="J6" s="23">
        <f t="shared" si="0"/>
        <v>34</v>
      </c>
      <c r="K6" s="23">
        <f t="shared" si="0"/>
        <v>30</v>
      </c>
      <c r="L6" s="19">
        <f t="shared" si="1"/>
        <v>88.235294117647058</v>
      </c>
      <c r="M6" s="45">
        <v>1</v>
      </c>
      <c r="N6" s="45">
        <v>1</v>
      </c>
      <c r="O6" s="19">
        <f t="shared" si="2"/>
        <v>100</v>
      </c>
      <c r="P6" s="45">
        <v>0</v>
      </c>
      <c r="Q6" s="45">
        <v>0</v>
      </c>
      <c r="R6" s="19" t="e">
        <f t="shared" si="3"/>
        <v>#DIV/0!</v>
      </c>
      <c r="S6" s="45">
        <v>0</v>
      </c>
      <c r="T6" s="45">
        <v>0</v>
      </c>
      <c r="U6" s="19" t="e">
        <f t="shared" si="4"/>
        <v>#DIV/0!</v>
      </c>
      <c r="V6" s="45">
        <v>17</v>
      </c>
      <c r="W6" s="110">
        <v>14</v>
      </c>
      <c r="X6" s="19">
        <f t="shared" si="5"/>
        <v>82.35294117647058</v>
      </c>
      <c r="Y6" s="45">
        <v>16</v>
      </c>
      <c r="Z6" s="45">
        <v>15</v>
      </c>
      <c r="AA6" s="19">
        <f t="shared" si="6"/>
        <v>93.75</v>
      </c>
      <c r="AB6" s="45">
        <v>0</v>
      </c>
      <c r="AC6" s="45">
        <v>0</v>
      </c>
      <c r="AD6" s="19" t="e">
        <f t="shared" si="7"/>
        <v>#DIV/0!</v>
      </c>
      <c r="AE6" s="45">
        <v>0</v>
      </c>
    </row>
    <row r="7" spans="1:31" x14ac:dyDescent="0.2">
      <c r="A7" s="111" t="s">
        <v>299</v>
      </c>
      <c r="B7" s="109" t="s">
        <v>300</v>
      </c>
      <c r="C7" s="23" t="s">
        <v>36</v>
      </c>
      <c r="D7" s="23" t="s">
        <v>37</v>
      </c>
      <c r="E7" s="23" t="s">
        <v>282</v>
      </c>
      <c r="F7" s="23" t="s">
        <v>35</v>
      </c>
      <c r="G7" s="23" t="str">
        <f>VLOOKUP(C7, 'RHA A to F by CCA'!A:B, 2,0)</f>
        <v>Area A</v>
      </c>
      <c r="H7" s="45" t="s">
        <v>283</v>
      </c>
      <c r="I7" s="23" t="s">
        <v>284</v>
      </c>
      <c r="J7" s="23">
        <f t="shared" si="0"/>
        <v>82</v>
      </c>
      <c r="K7" s="23">
        <f t="shared" si="0"/>
        <v>70</v>
      </c>
      <c r="L7" s="19">
        <f t="shared" si="1"/>
        <v>85.365853658536579</v>
      </c>
      <c r="M7" s="45">
        <v>6</v>
      </c>
      <c r="N7" s="45">
        <v>5</v>
      </c>
      <c r="O7" s="19">
        <f t="shared" si="2"/>
        <v>83.333333333333343</v>
      </c>
      <c r="P7" s="45">
        <v>0</v>
      </c>
      <c r="Q7" s="45">
        <v>0</v>
      </c>
      <c r="R7" s="19" t="e">
        <f t="shared" si="3"/>
        <v>#DIV/0!</v>
      </c>
      <c r="S7" s="45">
        <v>0</v>
      </c>
      <c r="T7" s="45">
        <v>0</v>
      </c>
      <c r="U7" s="19" t="e">
        <f t="shared" si="4"/>
        <v>#DIV/0!</v>
      </c>
      <c r="V7" s="45">
        <v>22</v>
      </c>
      <c r="W7" s="110">
        <v>19</v>
      </c>
      <c r="X7" s="19">
        <f t="shared" si="5"/>
        <v>86.36363636363636</v>
      </c>
      <c r="Y7" s="45">
        <v>29</v>
      </c>
      <c r="Z7" s="45">
        <v>23</v>
      </c>
      <c r="AA7" s="19">
        <f t="shared" si="6"/>
        <v>79.310344827586206</v>
      </c>
      <c r="AB7" s="45">
        <v>25</v>
      </c>
      <c r="AC7" s="45">
        <v>23</v>
      </c>
      <c r="AD7" s="19">
        <f t="shared" si="7"/>
        <v>92</v>
      </c>
      <c r="AE7" s="45">
        <v>0</v>
      </c>
    </row>
    <row r="8" spans="1:31" x14ac:dyDescent="0.2">
      <c r="A8" s="23">
        <v>64</v>
      </c>
      <c r="B8" s="109" t="s">
        <v>301</v>
      </c>
      <c r="C8" s="23" t="s">
        <v>36</v>
      </c>
      <c r="D8" s="23" t="s">
        <v>37</v>
      </c>
      <c r="E8" s="23" t="s">
        <v>296</v>
      </c>
      <c r="F8" s="23" t="s">
        <v>35</v>
      </c>
      <c r="G8" s="23" t="str">
        <f>VLOOKUP(C8, 'RHA A to F by CCA'!A:B, 2,0)</f>
        <v>Area A</v>
      </c>
      <c r="H8" s="45" t="s">
        <v>283</v>
      </c>
      <c r="I8" s="23" t="s">
        <v>284</v>
      </c>
      <c r="J8" s="23">
        <f t="shared" si="0"/>
        <v>13</v>
      </c>
      <c r="K8" s="23">
        <f t="shared" si="0"/>
        <v>11</v>
      </c>
      <c r="L8" s="19">
        <f t="shared" si="1"/>
        <v>84.615384615384613</v>
      </c>
      <c r="M8" s="45">
        <v>1</v>
      </c>
      <c r="N8" s="45">
        <v>1</v>
      </c>
      <c r="O8" s="19">
        <f t="shared" si="2"/>
        <v>100</v>
      </c>
      <c r="P8" s="45">
        <v>0</v>
      </c>
      <c r="Q8" s="45">
        <v>0</v>
      </c>
      <c r="R8" s="19" t="e">
        <f t="shared" si="3"/>
        <v>#DIV/0!</v>
      </c>
      <c r="S8" s="45">
        <v>5</v>
      </c>
      <c r="T8" s="45">
        <v>3</v>
      </c>
      <c r="U8" s="19">
        <f t="shared" si="4"/>
        <v>60</v>
      </c>
      <c r="V8" s="45">
        <v>2</v>
      </c>
      <c r="W8" s="110">
        <v>2</v>
      </c>
      <c r="X8" s="19">
        <f t="shared" si="5"/>
        <v>100</v>
      </c>
      <c r="Y8" s="45">
        <v>0</v>
      </c>
      <c r="Z8" s="45">
        <v>0</v>
      </c>
      <c r="AA8" s="19" t="e">
        <f t="shared" si="6"/>
        <v>#DIV/0!</v>
      </c>
      <c r="AB8" s="45">
        <v>5</v>
      </c>
      <c r="AC8" s="45">
        <v>5</v>
      </c>
      <c r="AD8" s="19">
        <f t="shared" si="7"/>
        <v>100</v>
      </c>
      <c r="AE8" s="45">
        <v>0</v>
      </c>
    </row>
    <row r="9" spans="1:31" x14ac:dyDescent="0.2">
      <c r="A9" s="23">
        <v>18</v>
      </c>
      <c r="B9" s="109" t="s">
        <v>303</v>
      </c>
      <c r="C9" s="23" t="s">
        <v>50</v>
      </c>
      <c r="D9" s="23" t="s">
        <v>51</v>
      </c>
      <c r="E9" s="23" t="s">
        <v>51</v>
      </c>
      <c r="F9" s="23" t="s">
        <v>49</v>
      </c>
      <c r="G9" s="23" t="str">
        <f>VLOOKUP(C9, 'RHA A to F by CCA'!A:B, 2,0)</f>
        <v>Area F</v>
      </c>
      <c r="H9" s="45" t="s">
        <v>283</v>
      </c>
      <c r="I9" s="23" t="s">
        <v>284</v>
      </c>
      <c r="J9" s="23">
        <f t="shared" si="0"/>
        <v>6</v>
      </c>
      <c r="K9" s="23">
        <f t="shared" si="0"/>
        <v>5</v>
      </c>
      <c r="L9" s="19">
        <f t="shared" si="1"/>
        <v>83.333333333333343</v>
      </c>
      <c r="M9" s="45">
        <v>0</v>
      </c>
      <c r="N9" s="45">
        <v>0</v>
      </c>
      <c r="O9" s="19" t="e">
        <f t="shared" si="2"/>
        <v>#DIV/0!</v>
      </c>
      <c r="P9" s="45">
        <v>0</v>
      </c>
      <c r="Q9" s="45">
        <v>0</v>
      </c>
      <c r="R9" s="19" t="e">
        <f t="shared" si="3"/>
        <v>#DIV/0!</v>
      </c>
      <c r="S9" s="45">
        <v>0</v>
      </c>
      <c r="T9" s="45">
        <v>0</v>
      </c>
      <c r="U9" s="19" t="e">
        <f t="shared" si="4"/>
        <v>#DIV/0!</v>
      </c>
      <c r="V9" s="45">
        <v>1</v>
      </c>
      <c r="W9" s="110">
        <v>1</v>
      </c>
      <c r="X9" s="19">
        <f t="shared" si="5"/>
        <v>100</v>
      </c>
      <c r="Y9" s="45">
        <v>5</v>
      </c>
      <c r="Z9" s="45">
        <v>4</v>
      </c>
      <c r="AA9" s="19">
        <f t="shared" si="6"/>
        <v>80</v>
      </c>
      <c r="AB9" s="45">
        <v>0</v>
      </c>
      <c r="AC9" s="45">
        <v>0</v>
      </c>
      <c r="AD9" s="19" t="e">
        <f t="shared" si="7"/>
        <v>#DIV/0!</v>
      </c>
      <c r="AE9" s="45" t="s">
        <v>187</v>
      </c>
    </row>
    <row r="10" spans="1:31" x14ac:dyDescent="0.2">
      <c r="A10" s="23">
        <v>6</v>
      </c>
      <c r="B10" s="109" t="s">
        <v>304</v>
      </c>
      <c r="C10" s="23" t="s">
        <v>36</v>
      </c>
      <c r="D10" s="23" t="s">
        <v>37</v>
      </c>
      <c r="E10" s="23" t="s">
        <v>282</v>
      </c>
      <c r="F10" s="23" t="s">
        <v>35</v>
      </c>
      <c r="G10" s="23" t="str">
        <f>VLOOKUP(C10, 'RHA A to F by CCA'!A:B, 2,0)</f>
        <v>Area A</v>
      </c>
      <c r="H10" s="45" t="s">
        <v>283</v>
      </c>
      <c r="I10" s="23" t="s">
        <v>284</v>
      </c>
      <c r="J10" s="23">
        <f t="shared" si="0"/>
        <v>32</v>
      </c>
      <c r="K10" s="23">
        <f t="shared" si="0"/>
        <v>26</v>
      </c>
      <c r="L10" s="19">
        <f t="shared" si="1"/>
        <v>81.25</v>
      </c>
      <c r="M10" s="45">
        <v>0</v>
      </c>
      <c r="N10" s="45">
        <v>0</v>
      </c>
      <c r="O10" s="19" t="e">
        <f t="shared" si="2"/>
        <v>#DIV/0!</v>
      </c>
      <c r="P10" s="45">
        <v>3</v>
      </c>
      <c r="Q10" s="45">
        <v>3</v>
      </c>
      <c r="R10" s="19">
        <f t="shared" si="3"/>
        <v>100</v>
      </c>
      <c r="S10" s="45">
        <v>5</v>
      </c>
      <c r="T10" s="45">
        <v>5</v>
      </c>
      <c r="U10" s="19">
        <f t="shared" si="4"/>
        <v>100</v>
      </c>
      <c r="V10" s="45">
        <v>24</v>
      </c>
      <c r="W10" s="110">
        <v>18</v>
      </c>
      <c r="X10" s="19">
        <f t="shared" si="5"/>
        <v>75</v>
      </c>
      <c r="Y10" s="45">
        <v>0</v>
      </c>
      <c r="Z10" s="45">
        <v>0</v>
      </c>
      <c r="AA10" s="19" t="e">
        <f t="shared" si="6"/>
        <v>#DIV/0!</v>
      </c>
      <c r="AB10" s="45">
        <v>0</v>
      </c>
      <c r="AC10" s="45">
        <v>0</v>
      </c>
      <c r="AD10" s="19" t="e">
        <f t="shared" si="7"/>
        <v>#DIV/0!</v>
      </c>
      <c r="AE10" s="45">
        <v>5</v>
      </c>
    </row>
    <row r="11" spans="1:31" x14ac:dyDescent="0.2">
      <c r="A11" s="111" t="s">
        <v>305</v>
      </c>
      <c r="B11" s="109" t="s">
        <v>306</v>
      </c>
      <c r="C11" s="23" t="s">
        <v>132</v>
      </c>
      <c r="D11" s="23" t="s">
        <v>133</v>
      </c>
      <c r="E11" s="23" t="s">
        <v>307</v>
      </c>
      <c r="F11" s="23" t="s">
        <v>49</v>
      </c>
      <c r="G11" s="23" t="str">
        <f>VLOOKUP(C11, 'RHA A to F by CCA'!A:B, 2,0)</f>
        <v>Area F</v>
      </c>
      <c r="H11" s="45" t="s">
        <v>283</v>
      </c>
      <c r="I11" s="23" t="s">
        <v>284</v>
      </c>
      <c r="J11" s="23">
        <f t="shared" si="0"/>
        <v>30</v>
      </c>
      <c r="K11" s="23">
        <f t="shared" si="0"/>
        <v>24</v>
      </c>
      <c r="L11" s="19">
        <f t="shared" si="1"/>
        <v>80</v>
      </c>
      <c r="M11" s="45">
        <v>2</v>
      </c>
      <c r="N11" s="45">
        <v>2</v>
      </c>
      <c r="O11" s="19">
        <f t="shared" si="2"/>
        <v>100</v>
      </c>
      <c r="P11" s="45">
        <v>0</v>
      </c>
      <c r="Q11" s="45">
        <v>0</v>
      </c>
      <c r="R11" s="19" t="e">
        <f t="shared" si="3"/>
        <v>#DIV/0!</v>
      </c>
      <c r="S11" s="45">
        <v>0</v>
      </c>
      <c r="T11" s="45">
        <v>0</v>
      </c>
      <c r="U11" s="19" t="e">
        <f t="shared" si="4"/>
        <v>#DIV/0!</v>
      </c>
      <c r="V11" s="45">
        <v>9</v>
      </c>
      <c r="W11" s="110">
        <v>7</v>
      </c>
      <c r="X11" s="19">
        <f t="shared" si="5"/>
        <v>77.777777777777786</v>
      </c>
      <c r="Y11" s="45">
        <v>12</v>
      </c>
      <c r="Z11" s="45">
        <v>8</v>
      </c>
      <c r="AA11" s="19">
        <f t="shared" si="6"/>
        <v>66.666666666666657</v>
      </c>
      <c r="AB11" s="45">
        <v>7</v>
      </c>
      <c r="AC11" s="45">
        <v>7</v>
      </c>
      <c r="AD11" s="19">
        <f t="shared" si="7"/>
        <v>100</v>
      </c>
      <c r="AE11" s="45">
        <v>0</v>
      </c>
    </row>
    <row r="12" spans="1:31" x14ac:dyDescent="0.2">
      <c r="A12" s="111" t="s">
        <v>308</v>
      </c>
      <c r="B12" s="109" t="s">
        <v>309</v>
      </c>
      <c r="C12" s="23" t="s">
        <v>36</v>
      </c>
      <c r="D12" s="23" t="s">
        <v>37</v>
      </c>
      <c r="E12" s="23" t="s">
        <v>296</v>
      </c>
      <c r="F12" s="23" t="s">
        <v>35</v>
      </c>
      <c r="G12" s="23" t="str">
        <f>VLOOKUP(C12, 'RHA A to F by CCA'!A:B, 2,0)</f>
        <v>Area A</v>
      </c>
      <c r="H12" s="45" t="s">
        <v>283</v>
      </c>
      <c r="I12" s="23" t="s">
        <v>284</v>
      </c>
      <c r="J12" s="23">
        <f t="shared" si="0"/>
        <v>123</v>
      </c>
      <c r="K12" s="23">
        <f t="shared" si="0"/>
        <v>97</v>
      </c>
      <c r="L12" s="19">
        <f t="shared" si="1"/>
        <v>78.861788617886177</v>
      </c>
      <c r="M12" s="45">
        <v>8</v>
      </c>
      <c r="N12" s="45">
        <v>5</v>
      </c>
      <c r="O12" s="19">
        <f t="shared" si="2"/>
        <v>62.5</v>
      </c>
      <c r="P12" s="45">
        <v>0</v>
      </c>
      <c r="Q12" s="45">
        <v>0</v>
      </c>
      <c r="R12" s="19" t="e">
        <f t="shared" si="3"/>
        <v>#DIV/0!</v>
      </c>
      <c r="S12" s="45">
        <v>2</v>
      </c>
      <c r="T12" s="45">
        <v>2</v>
      </c>
      <c r="U12" s="19">
        <f t="shared" si="4"/>
        <v>100</v>
      </c>
      <c r="V12" s="45">
        <v>36</v>
      </c>
      <c r="W12" s="110">
        <v>26</v>
      </c>
      <c r="X12" s="19">
        <f t="shared" si="5"/>
        <v>72.222222222222214</v>
      </c>
      <c r="Y12" s="45">
        <v>70</v>
      </c>
      <c r="Z12" s="45">
        <v>57</v>
      </c>
      <c r="AA12" s="19">
        <f t="shared" si="6"/>
        <v>81.428571428571431</v>
      </c>
      <c r="AB12" s="45">
        <v>7</v>
      </c>
      <c r="AC12" s="45">
        <v>7</v>
      </c>
      <c r="AD12" s="19">
        <f t="shared" si="7"/>
        <v>100</v>
      </c>
      <c r="AE12" s="45">
        <v>2</v>
      </c>
    </row>
    <row r="13" spans="1:31" x14ac:dyDescent="0.2">
      <c r="A13" s="111" t="s">
        <v>310</v>
      </c>
      <c r="B13" s="109" t="s">
        <v>311</v>
      </c>
      <c r="C13" s="23" t="s">
        <v>50</v>
      </c>
      <c r="D13" s="23" t="s">
        <v>51</v>
      </c>
      <c r="E13" s="23" t="s">
        <v>51</v>
      </c>
      <c r="F13" s="23" t="s">
        <v>49</v>
      </c>
      <c r="G13" s="23" t="str">
        <f>VLOOKUP(C13, 'RHA A to F by CCA'!A:B, 2,0)</f>
        <v>Area F</v>
      </c>
      <c r="H13" s="45" t="s">
        <v>283</v>
      </c>
      <c r="I13" s="23" t="s">
        <v>284</v>
      </c>
      <c r="J13" s="23">
        <f t="shared" si="0"/>
        <v>57</v>
      </c>
      <c r="K13" s="23">
        <f t="shared" si="0"/>
        <v>44</v>
      </c>
      <c r="L13" s="19">
        <f t="shared" si="1"/>
        <v>77.192982456140342</v>
      </c>
      <c r="M13" s="45">
        <v>2</v>
      </c>
      <c r="N13" s="45">
        <v>1</v>
      </c>
      <c r="O13" s="19">
        <f t="shared" si="2"/>
        <v>50</v>
      </c>
      <c r="P13" s="45">
        <v>4</v>
      </c>
      <c r="Q13" s="45">
        <v>4</v>
      </c>
      <c r="R13" s="19">
        <f t="shared" si="3"/>
        <v>100</v>
      </c>
      <c r="S13" s="45">
        <v>0</v>
      </c>
      <c r="T13" s="45">
        <v>0</v>
      </c>
      <c r="U13" s="19" t="e">
        <f t="shared" si="4"/>
        <v>#DIV/0!</v>
      </c>
      <c r="V13" s="45">
        <v>21</v>
      </c>
      <c r="W13" s="110">
        <v>18</v>
      </c>
      <c r="X13" s="19">
        <f t="shared" si="5"/>
        <v>85.714285714285708</v>
      </c>
      <c r="Y13" s="45">
        <v>13</v>
      </c>
      <c r="Z13" s="45">
        <v>8</v>
      </c>
      <c r="AA13" s="19">
        <f t="shared" si="6"/>
        <v>61.53846153846154</v>
      </c>
      <c r="AB13" s="45">
        <v>17</v>
      </c>
      <c r="AC13" s="45">
        <v>13</v>
      </c>
      <c r="AD13" s="19">
        <f t="shared" si="7"/>
        <v>76.470588235294116</v>
      </c>
      <c r="AE13" s="45">
        <v>1</v>
      </c>
    </row>
    <row r="14" spans="1:31" x14ac:dyDescent="0.2">
      <c r="A14" s="23">
        <v>4</v>
      </c>
      <c r="B14" s="109" t="s">
        <v>312</v>
      </c>
      <c r="C14" s="23" t="s">
        <v>50</v>
      </c>
      <c r="D14" s="23" t="s">
        <v>51</v>
      </c>
      <c r="E14" s="23" t="s">
        <v>51</v>
      </c>
      <c r="F14" s="23" t="s">
        <v>49</v>
      </c>
      <c r="G14" s="23" t="str">
        <f>VLOOKUP(C14, 'RHA A to F by CCA'!A:B, 2,0)</f>
        <v>Area F</v>
      </c>
      <c r="H14" s="45" t="s">
        <v>283</v>
      </c>
      <c r="I14" s="23" t="s">
        <v>284</v>
      </c>
      <c r="J14" s="23">
        <f t="shared" si="0"/>
        <v>42</v>
      </c>
      <c r="K14" s="23">
        <f t="shared" si="0"/>
        <v>32</v>
      </c>
      <c r="L14" s="19">
        <f t="shared" si="1"/>
        <v>76.19047619047619</v>
      </c>
      <c r="M14" s="45">
        <v>5</v>
      </c>
      <c r="N14" s="45">
        <v>4</v>
      </c>
      <c r="O14" s="19">
        <f t="shared" si="2"/>
        <v>80</v>
      </c>
      <c r="P14" s="45">
        <v>3</v>
      </c>
      <c r="Q14" s="45">
        <v>3</v>
      </c>
      <c r="R14" s="19">
        <f t="shared" si="3"/>
        <v>100</v>
      </c>
      <c r="S14" s="45">
        <v>7</v>
      </c>
      <c r="T14" s="45">
        <v>5</v>
      </c>
      <c r="U14" s="19">
        <f t="shared" si="4"/>
        <v>71.428571428571431</v>
      </c>
      <c r="V14" s="45">
        <v>20</v>
      </c>
      <c r="W14" s="110">
        <v>14</v>
      </c>
      <c r="X14" s="19">
        <f t="shared" si="5"/>
        <v>70</v>
      </c>
      <c r="Y14" s="45">
        <v>7</v>
      </c>
      <c r="Z14" s="45">
        <v>6</v>
      </c>
      <c r="AA14" s="19">
        <f t="shared" si="6"/>
        <v>85.714285714285708</v>
      </c>
      <c r="AB14" s="45">
        <v>0</v>
      </c>
      <c r="AC14" s="45">
        <v>0</v>
      </c>
      <c r="AD14" s="19" t="e">
        <f t="shared" si="7"/>
        <v>#DIV/0!</v>
      </c>
      <c r="AE14" s="45">
        <v>0</v>
      </c>
    </row>
    <row r="15" spans="1:31" x14ac:dyDescent="0.2">
      <c r="A15" s="111" t="s">
        <v>313</v>
      </c>
      <c r="B15" s="109" t="s">
        <v>314</v>
      </c>
      <c r="C15" s="23" t="s">
        <v>50</v>
      </c>
      <c r="D15" s="23" t="s">
        <v>51</v>
      </c>
      <c r="E15" s="23" t="s">
        <v>51</v>
      </c>
      <c r="F15" s="23" t="s">
        <v>49</v>
      </c>
      <c r="G15" s="23" t="str">
        <f>VLOOKUP(C15, 'RHA A to F by CCA'!A:B, 2,0)</f>
        <v>Area F</v>
      </c>
      <c r="H15" s="45" t="s">
        <v>283</v>
      </c>
      <c r="I15" s="23" t="s">
        <v>284</v>
      </c>
      <c r="J15" s="23">
        <f t="shared" si="0"/>
        <v>45</v>
      </c>
      <c r="K15" s="23">
        <f t="shared" si="0"/>
        <v>33</v>
      </c>
      <c r="L15" s="19">
        <f t="shared" si="1"/>
        <v>73.333333333333329</v>
      </c>
      <c r="M15" s="45">
        <v>7</v>
      </c>
      <c r="N15" s="45">
        <v>5</v>
      </c>
      <c r="O15" s="19">
        <f t="shared" si="2"/>
        <v>71.428571428571431</v>
      </c>
      <c r="P15" s="45">
        <v>0</v>
      </c>
      <c r="Q15" s="45">
        <v>0</v>
      </c>
      <c r="R15" s="19" t="e">
        <f t="shared" si="3"/>
        <v>#DIV/0!</v>
      </c>
      <c r="S15" s="45">
        <v>0</v>
      </c>
      <c r="T15" s="45">
        <v>0</v>
      </c>
      <c r="U15" s="19" t="e">
        <f t="shared" si="4"/>
        <v>#DIV/0!</v>
      </c>
      <c r="V15" s="45">
        <v>15</v>
      </c>
      <c r="W15" s="110">
        <v>10</v>
      </c>
      <c r="X15" s="19">
        <f t="shared" si="5"/>
        <v>66.666666666666657</v>
      </c>
      <c r="Y15" s="45">
        <v>23</v>
      </c>
      <c r="Z15" s="45">
        <v>18</v>
      </c>
      <c r="AA15" s="19">
        <f t="shared" si="6"/>
        <v>78.260869565217391</v>
      </c>
      <c r="AB15" s="45">
        <v>0</v>
      </c>
      <c r="AC15" s="45">
        <v>0</v>
      </c>
      <c r="AD15" s="19" t="e">
        <f t="shared" si="7"/>
        <v>#DIV/0!</v>
      </c>
      <c r="AE15" s="45">
        <v>0</v>
      </c>
    </row>
    <row r="16" spans="1:31" x14ac:dyDescent="0.2">
      <c r="A16" s="111" t="s">
        <v>315</v>
      </c>
      <c r="B16" s="109" t="s">
        <v>316</v>
      </c>
      <c r="C16" s="23" t="s">
        <v>36</v>
      </c>
      <c r="D16" s="23" t="s">
        <v>37</v>
      </c>
      <c r="E16" s="23" t="s">
        <v>296</v>
      </c>
      <c r="F16" s="23" t="s">
        <v>35</v>
      </c>
      <c r="G16" s="23" t="str">
        <f>VLOOKUP(C16, 'RHA A to F by CCA'!A:B, 2,0)</f>
        <v>Area A</v>
      </c>
      <c r="H16" s="45" t="s">
        <v>283</v>
      </c>
      <c r="I16" s="23" t="s">
        <v>284</v>
      </c>
      <c r="J16" s="23">
        <f t="shared" si="0"/>
        <v>23</v>
      </c>
      <c r="K16" s="23">
        <f t="shared" si="0"/>
        <v>16</v>
      </c>
      <c r="L16" s="19">
        <f t="shared" si="1"/>
        <v>69.565217391304344</v>
      </c>
      <c r="M16" s="45">
        <v>1</v>
      </c>
      <c r="N16" s="45">
        <v>1</v>
      </c>
      <c r="O16" s="19">
        <f t="shared" si="2"/>
        <v>100</v>
      </c>
      <c r="P16" s="45">
        <v>0</v>
      </c>
      <c r="Q16" s="45">
        <v>0</v>
      </c>
      <c r="R16" s="19" t="e">
        <f t="shared" si="3"/>
        <v>#DIV/0!</v>
      </c>
      <c r="S16" s="45">
        <v>12</v>
      </c>
      <c r="T16" s="45">
        <v>6</v>
      </c>
      <c r="U16" s="19">
        <f t="shared" si="4"/>
        <v>50</v>
      </c>
      <c r="V16" s="45">
        <v>5</v>
      </c>
      <c r="W16" s="110">
        <v>4</v>
      </c>
      <c r="X16" s="19">
        <f t="shared" si="5"/>
        <v>80</v>
      </c>
      <c r="Y16" s="45">
        <v>0</v>
      </c>
      <c r="Z16" s="45">
        <v>0</v>
      </c>
      <c r="AA16" s="19" t="e">
        <f t="shared" si="6"/>
        <v>#DIV/0!</v>
      </c>
      <c r="AB16" s="45">
        <v>5</v>
      </c>
      <c r="AC16" s="45">
        <v>5</v>
      </c>
      <c r="AD16" s="19">
        <f t="shared" si="7"/>
        <v>100</v>
      </c>
      <c r="AE16" s="45">
        <v>0</v>
      </c>
    </row>
    <row r="17" spans="1:31" x14ac:dyDescent="0.2">
      <c r="A17" s="111" t="s">
        <v>318</v>
      </c>
      <c r="B17" s="109" t="s">
        <v>319</v>
      </c>
      <c r="C17" s="23" t="s">
        <v>50</v>
      </c>
      <c r="D17" s="23" t="s">
        <v>51</v>
      </c>
      <c r="E17" s="23" t="s">
        <v>51</v>
      </c>
      <c r="F17" s="23" t="s">
        <v>49</v>
      </c>
      <c r="G17" s="23" t="str">
        <f>VLOOKUP(C17, 'RHA A to F by CCA'!A:B, 2,0)</f>
        <v>Area F</v>
      </c>
      <c r="H17" s="45" t="s">
        <v>283</v>
      </c>
      <c r="I17" s="23" t="s">
        <v>284</v>
      </c>
      <c r="J17" s="23">
        <f t="shared" si="0"/>
        <v>129</v>
      </c>
      <c r="K17" s="23">
        <f t="shared" si="0"/>
        <v>89</v>
      </c>
      <c r="L17" s="19">
        <f t="shared" si="1"/>
        <v>68.992248062015506</v>
      </c>
      <c r="M17" s="45">
        <v>6</v>
      </c>
      <c r="N17" s="45">
        <v>4</v>
      </c>
      <c r="O17" s="19">
        <f t="shared" si="2"/>
        <v>66.666666666666657</v>
      </c>
      <c r="P17" s="45">
        <v>0</v>
      </c>
      <c r="Q17" s="45">
        <v>0</v>
      </c>
      <c r="R17" s="19" t="e">
        <f t="shared" si="3"/>
        <v>#DIV/0!</v>
      </c>
      <c r="S17" s="45">
        <v>0</v>
      </c>
      <c r="T17" s="45">
        <v>0</v>
      </c>
      <c r="U17" s="19" t="e">
        <f t="shared" si="4"/>
        <v>#DIV/0!</v>
      </c>
      <c r="V17" s="45">
        <v>40</v>
      </c>
      <c r="W17" s="110">
        <v>34</v>
      </c>
      <c r="X17" s="19">
        <f t="shared" si="5"/>
        <v>85</v>
      </c>
      <c r="Y17" s="45">
        <v>75</v>
      </c>
      <c r="Z17" s="45">
        <v>43</v>
      </c>
      <c r="AA17" s="19">
        <f t="shared" si="6"/>
        <v>57.333333333333336</v>
      </c>
      <c r="AB17" s="45">
        <v>8</v>
      </c>
      <c r="AC17" s="45">
        <v>8</v>
      </c>
      <c r="AD17" s="19">
        <f t="shared" si="7"/>
        <v>100</v>
      </c>
      <c r="AE17" s="45">
        <v>3</v>
      </c>
    </row>
    <row r="18" spans="1:31" x14ac:dyDescent="0.2">
      <c r="A18" s="23">
        <v>14</v>
      </c>
      <c r="B18" s="109" t="s">
        <v>320</v>
      </c>
      <c r="C18" s="23" t="s">
        <v>50</v>
      </c>
      <c r="D18" s="23" t="s">
        <v>51</v>
      </c>
      <c r="E18" s="23" t="s">
        <v>51</v>
      </c>
      <c r="F18" s="23" t="s">
        <v>49</v>
      </c>
      <c r="G18" s="23" t="str">
        <f>VLOOKUP(C18, 'RHA A to F by CCA'!A:B, 2,0)</f>
        <v>Area F</v>
      </c>
      <c r="H18" s="45" t="s">
        <v>283</v>
      </c>
      <c r="I18" s="23" t="s">
        <v>284</v>
      </c>
      <c r="J18" s="23">
        <f t="shared" si="0"/>
        <v>3</v>
      </c>
      <c r="K18" s="23">
        <f t="shared" si="0"/>
        <v>2</v>
      </c>
      <c r="L18" s="19">
        <f t="shared" si="1"/>
        <v>66.666666666666657</v>
      </c>
      <c r="M18" s="45">
        <v>1</v>
      </c>
      <c r="N18" s="45">
        <v>1</v>
      </c>
      <c r="O18" s="19">
        <f t="shared" si="2"/>
        <v>100</v>
      </c>
      <c r="P18" s="45">
        <v>0</v>
      </c>
      <c r="Q18" s="45">
        <v>0</v>
      </c>
      <c r="R18" s="19" t="e">
        <f t="shared" si="3"/>
        <v>#DIV/0!</v>
      </c>
      <c r="S18" s="45">
        <v>0</v>
      </c>
      <c r="T18" s="45">
        <v>0</v>
      </c>
      <c r="U18" s="19" t="e">
        <f t="shared" si="4"/>
        <v>#DIV/0!</v>
      </c>
      <c r="V18" s="45">
        <v>0</v>
      </c>
      <c r="W18" s="110">
        <v>0</v>
      </c>
      <c r="X18" s="19" t="e">
        <f t="shared" si="5"/>
        <v>#DIV/0!</v>
      </c>
      <c r="Y18" s="45">
        <v>0</v>
      </c>
      <c r="Z18" s="45">
        <v>0</v>
      </c>
      <c r="AA18" s="19" t="e">
        <f t="shared" si="6"/>
        <v>#DIV/0!</v>
      </c>
      <c r="AB18" s="45">
        <v>2</v>
      </c>
      <c r="AC18" s="45">
        <v>1</v>
      </c>
      <c r="AD18" s="19">
        <f t="shared" si="7"/>
        <v>50</v>
      </c>
      <c r="AE18" s="45" t="s">
        <v>187</v>
      </c>
    </row>
    <row r="19" spans="1:31" x14ac:dyDescent="0.2">
      <c r="A19" s="23">
        <v>15</v>
      </c>
      <c r="B19" s="109" t="s">
        <v>321</v>
      </c>
      <c r="C19" s="23" t="s">
        <v>50</v>
      </c>
      <c r="D19" s="23" t="s">
        <v>51</v>
      </c>
      <c r="E19" s="23" t="s">
        <v>51</v>
      </c>
      <c r="F19" s="23" t="s">
        <v>49</v>
      </c>
      <c r="G19" s="23" t="str">
        <f>VLOOKUP(C19, 'RHA A to F by CCA'!A:B, 2,0)</f>
        <v>Area F</v>
      </c>
      <c r="H19" s="45" t="s">
        <v>283</v>
      </c>
      <c r="I19" s="23" t="s">
        <v>284</v>
      </c>
      <c r="J19" s="23">
        <f t="shared" si="0"/>
        <v>3</v>
      </c>
      <c r="K19" s="23">
        <f t="shared" si="0"/>
        <v>2</v>
      </c>
      <c r="L19" s="19">
        <f t="shared" si="1"/>
        <v>66.666666666666657</v>
      </c>
      <c r="M19" s="45">
        <v>0</v>
      </c>
      <c r="N19" s="45">
        <v>0</v>
      </c>
      <c r="O19" s="19" t="e">
        <f t="shared" si="2"/>
        <v>#DIV/0!</v>
      </c>
      <c r="P19" s="45">
        <v>0</v>
      </c>
      <c r="Q19" s="45">
        <v>0</v>
      </c>
      <c r="R19" s="19" t="e">
        <f t="shared" si="3"/>
        <v>#DIV/0!</v>
      </c>
      <c r="S19" s="45">
        <v>0</v>
      </c>
      <c r="T19" s="45">
        <v>0</v>
      </c>
      <c r="U19" s="19" t="e">
        <f t="shared" si="4"/>
        <v>#DIV/0!</v>
      </c>
      <c r="V19" s="45">
        <v>0</v>
      </c>
      <c r="W19" s="110">
        <v>0</v>
      </c>
      <c r="X19" s="19" t="e">
        <f t="shared" si="5"/>
        <v>#DIV/0!</v>
      </c>
      <c r="Y19" s="45">
        <v>0</v>
      </c>
      <c r="Z19" s="45">
        <v>0</v>
      </c>
      <c r="AA19" s="19" t="e">
        <f t="shared" si="6"/>
        <v>#DIV/0!</v>
      </c>
      <c r="AB19" s="45">
        <v>3</v>
      </c>
      <c r="AC19" s="45">
        <v>2</v>
      </c>
      <c r="AD19" s="19">
        <f t="shared" si="7"/>
        <v>66.666666666666657</v>
      </c>
      <c r="AE19" s="45" t="s">
        <v>187</v>
      </c>
    </row>
    <row r="20" spans="1:31" x14ac:dyDescent="0.2">
      <c r="A20" s="112" t="s">
        <v>322</v>
      </c>
      <c r="B20" s="109" t="s">
        <v>323</v>
      </c>
      <c r="C20" s="23" t="s">
        <v>132</v>
      </c>
      <c r="D20" s="23" t="s">
        <v>133</v>
      </c>
      <c r="E20" s="23" t="s">
        <v>324</v>
      </c>
      <c r="F20" s="23" t="s">
        <v>49</v>
      </c>
      <c r="G20" s="23" t="str">
        <f>VLOOKUP(C20, 'RHA A to F by CCA'!A:B, 2,0)</f>
        <v>Area F</v>
      </c>
      <c r="H20" s="45" t="s">
        <v>283</v>
      </c>
      <c r="I20" s="23" t="s">
        <v>284</v>
      </c>
      <c r="J20" s="23">
        <f t="shared" si="0"/>
        <v>107</v>
      </c>
      <c r="K20" s="23">
        <f t="shared" si="0"/>
        <v>66</v>
      </c>
      <c r="L20" s="19">
        <f t="shared" si="1"/>
        <v>61.682242990654203</v>
      </c>
      <c r="M20" s="45">
        <v>5</v>
      </c>
      <c r="N20" s="45">
        <v>3</v>
      </c>
      <c r="O20" s="19">
        <f t="shared" si="2"/>
        <v>60</v>
      </c>
      <c r="P20" s="45">
        <v>26</v>
      </c>
      <c r="Q20" s="45">
        <v>18</v>
      </c>
      <c r="R20" s="19">
        <f t="shared" si="3"/>
        <v>69.230769230769226</v>
      </c>
      <c r="S20" s="45">
        <v>11</v>
      </c>
      <c r="T20" s="45">
        <v>6</v>
      </c>
      <c r="U20" s="19">
        <f t="shared" si="4"/>
        <v>54.54545454545454</v>
      </c>
      <c r="V20" s="45">
        <v>45</v>
      </c>
      <c r="W20" s="110">
        <v>25</v>
      </c>
      <c r="X20" s="19">
        <f t="shared" si="5"/>
        <v>55.555555555555557</v>
      </c>
      <c r="Y20" s="45">
        <v>19</v>
      </c>
      <c r="Z20" s="45">
        <v>13</v>
      </c>
      <c r="AA20" s="19">
        <f t="shared" si="6"/>
        <v>68.421052631578945</v>
      </c>
      <c r="AB20" s="45">
        <v>1</v>
      </c>
      <c r="AC20" s="45">
        <v>1</v>
      </c>
      <c r="AD20" s="19">
        <f t="shared" si="7"/>
        <v>100</v>
      </c>
      <c r="AE20" s="45">
        <v>5</v>
      </c>
    </row>
    <row r="21" spans="1:31" x14ac:dyDescent="0.2">
      <c r="A21" s="111" t="s">
        <v>325</v>
      </c>
      <c r="B21" s="109" t="s">
        <v>326</v>
      </c>
      <c r="C21" s="23" t="s">
        <v>50</v>
      </c>
      <c r="D21" s="23" t="s">
        <v>51</v>
      </c>
      <c r="E21" s="23" t="s">
        <v>51</v>
      </c>
      <c r="F21" s="23" t="s">
        <v>49</v>
      </c>
      <c r="G21" s="23" t="str">
        <f>VLOOKUP(C21, 'RHA A to F by CCA'!A:B, 2,0)</f>
        <v>Area F</v>
      </c>
      <c r="H21" s="45" t="s">
        <v>283</v>
      </c>
      <c r="I21" s="23" t="s">
        <v>284</v>
      </c>
      <c r="J21" s="23">
        <f t="shared" si="0"/>
        <v>26</v>
      </c>
      <c r="K21" s="23">
        <f t="shared" si="0"/>
        <v>16</v>
      </c>
      <c r="L21" s="19">
        <f t="shared" si="1"/>
        <v>61.53846153846154</v>
      </c>
      <c r="M21" s="45">
        <v>2</v>
      </c>
      <c r="N21" s="45">
        <v>2</v>
      </c>
      <c r="O21" s="19">
        <f t="shared" si="2"/>
        <v>100</v>
      </c>
      <c r="P21" s="45">
        <v>0</v>
      </c>
      <c r="Q21" s="45">
        <v>0</v>
      </c>
      <c r="R21" s="19" t="e">
        <f t="shared" si="3"/>
        <v>#DIV/0!</v>
      </c>
      <c r="S21" s="45">
        <v>0</v>
      </c>
      <c r="T21" s="45">
        <v>0</v>
      </c>
      <c r="U21" s="19" t="e">
        <f t="shared" si="4"/>
        <v>#DIV/0!</v>
      </c>
      <c r="V21" s="45">
        <v>8</v>
      </c>
      <c r="W21" s="110">
        <v>6</v>
      </c>
      <c r="X21" s="19">
        <f t="shared" si="5"/>
        <v>75</v>
      </c>
      <c r="Y21" s="45">
        <v>3</v>
      </c>
      <c r="Z21" s="45">
        <v>2</v>
      </c>
      <c r="AA21" s="19">
        <f t="shared" si="6"/>
        <v>66.666666666666657</v>
      </c>
      <c r="AB21" s="45">
        <v>13</v>
      </c>
      <c r="AC21" s="45">
        <v>6</v>
      </c>
      <c r="AD21" s="19">
        <f t="shared" si="7"/>
        <v>46.153846153846153</v>
      </c>
      <c r="AE21" s="45">
        <v>0</v>
      </c>
    </row>
    <row r="22" spans="1:31" x14ac:dyDescent="0.2">
      <c r="A22" s="111" t="s">
        <v>328</v>
      </c>
      <c r="B22" s="109" t="s">
        <v>329</v>
      </c>
      <c r="C22" s="23" t="s">
        <v>50</v>
      </c>
      <c r="D22" s="23" t="s">
        <v>51</v>
      </c>
      <c r="E22" s="23" t="s">
        <v>51</v>
      </c>
      <c r="F22" s="23" t="s">
        <v>49</v>
      </c>
      <c r="G22" s="23" t="str">
        <f>VLOOKUP(C22, 'RHA A to F by CCA'!A:B, 2,0)</f>
        <v>Area F</v>
      </c>
      <c r="H22" s="45" t="s">
        <v>283</v>
      </c>
      <c r="I22" s="23" t="s">
        <v>284</v>
      </c>
      <c r="J22" s="23">
        <f t="shared" si="0"/>
        <v>22</v>
      </c>
      <c r="K22" s="23">
        <f t="shared" si="0"/>
        <v>13</v>
      </c>
      <c r="L22" s="19">
        <f t="shared" si="1"/>
        <v>59.090909090909093</v>
      </c>
      <c r="M22" s="45">
        <v>0</v>
      </c>
      <c r="N22" s="45">
        <v>0</v>
      </c>
      <c r="O22" s="19" t="e">
        <f t="shared" si="2"/>
        <v>#DIV/0!</v>
      </c>
      <c r="P22" s="45">
        <v>0</v>
      </c>
      <c r="Q22" s="45">
        <v>0</v>
      </c>
      <c r="R22" s="19" t="e">
        <f t="shared" si="3"/>
        <v>#DIV/0!</v>
      </c>
      <c r="S22" s="45">
        <v>0</v>
      </c>
      <c r="T22" s="45">
        <v>0</v>
      </c>
      <c r="U22" s="19" t="e">
        <f t="shared" si="4"/>
        <v>#DIV/0!</v>
      </c>
      <c r="V22" s="45">
        <v>11</v>
      </c>
      <c r="W22" s="110">
        <v>9</v>
      </c>
      <c r="X22" s="19">
        <f t="shared" si="5"/>
        <v>81.818181818181827</v>
      </c>
      <c r="Y22" s="45">
        <v>2</v>
      </c>
      <c r="Z22" s="45">
        <v>0</v>
      </c>
      <c r="AA22" s="19">
        <f t="shared" si="6"/>
        <v>0</v>
      </c>
      <c r="AB22" s="45">
        <v>9</v>
      </c>
      <c r="AC22" s="45">
        <v>4</v>
      </c>
      <c r="AD22" s="19">
        <f t="shared" si="7"/>
        <v>44.444444444444443</v>
      </c>
      <c r="AE22" s="45">
        <v>1</v>
      </c>
    </row>
    <row r="23" spans="1:31" x14ac:dyDescent="0.2">
      <c r="A23" s="111">
        <v>63</v>
      </c>
      <c r="B23" s="109" t="s">
        <v>330</v>
      </c>
      <c r="C23" s="23" t="s">
        <v>36</v>
      </c>
      <c r="D23" s="23" t="s">
        <v>37</v>
      </c>
      <c r="E23" s="23" t="s">
        <v>296</v>
      </c>
      <c r="F23" s="23" t="s">
        <v>35</v>
      </c>
      <c r="G23" s="23" t="str">
        <f>VLOOKUP(C23, 'RHA A to F by CCA'!A:B, 2,0)</f>
        <v>Area A</v>
      </c>
      <c r="H23" s="45" t="s">
        <v>283</v>
      </c>
      <c r="I23" s="23" t="s">
        <v>284</v>
      </c>
      <c r="J23" s="23">
        <f t="shared" si="0"/>
        <v>19</v>
      </c>
      <c r="K23" s="23">
        <f t="shared" si="0"/>
        <v>11</v>
      </c>
      <c r="L23" s="19">
        <f t="shared" si="1"/>
        <v>57.894736842105267</v>
      </c>
      <c r="M23" s="45">
        <v>1</v>
      </c>
      <c r="N23" s="45">
        <v>1</v>
      </c>
      <c r="O23" s="19">
        <f t="shared" si="2"/>
        <v>100</v>
      </c>
      <c r="P23" s="45">
        <v>0</v>
      </c>
      <c r="Q23" s="45">
        <v>0</v>
      </c>
      <c r="R23" s="19" t="e">
        <f t="shared" si="3"/>
        <v>#DIV/0!</v>
      </c>
      <c r="S23" s="45">
        <v>10</v>
      </c>
      <c r="T23" s="45">
        <v>3</v>
      </c>
      <c r="U23" s="19">
        <f t="shared" si="4"/>
        <v>30</v>
      </c>
      <c r="V23" s="45">
        <v>3</v>
      </c>
      <c r="W23" s="110">
        <v>2</v>
      </c>
      <c r="X23" s="19">
        <f t="shared" si="5"/>
        <v>66.666666666666657</v>
      </c>
      <c r="Y23" s="45">
        <v>0</v>
      </c>
      <c r="Z23" s="45">
        <v>0</v>
      </c>
      <c r="AA23" s="19" t="e">
        <f t="shared" si="6"/>
        <v>#DIV/0!</v>
      </c>
      <c r="AB23" s="45">
        <v>5</v>
      </c>
      <c r="AC23" s="45">
        <v>5</v>
      </c>
      <c r="AD23" s="19">
        <f t="shared" si="7"/>
        <v>100</v>
      </c>
      <c r="AE23" s="45">
        <v>0</v>
      </c>
    </row>
    <row r="24" spans="1:31" x14ac:dyDescent="0.2">
      <c r="A24" s="111" t="s">
        <v>331</v>
      </c>
      <c r="B24" s="109" t="s">
        <v>332</v>
      </c>
      <c r="C24" s="23" t="s">
        <v>50</v>
      </c>
      <c r="D24" s="23" t="s">
        <v>51</v>
      </c>
      <c r="E24" s="23" t="s">
        <v>51</v>
      </c>
      <c r="F24" s="23" t="s">
        <v>49</v>
      </c>
      <c r="G24" s="23" t="str">
        <f>VLOOKUP(C24, 'RHA A to F by CCA'!A:B, 2,0)</f>
        <v>Area F</v>
      </c>
      <c r="H24" s="45" t="s">
        <v>283</v>
      </c>
      <c r="I24" s="23" t="s">
        <v>284</v>
      </c>
      <c r="J24" s="23">
        <f t="shared" si="0"/>
        <v>54</v>
      </c>
      <c r="K24" s="23">
        <f t="shared" si="0"/>
        <v>31</v>
      </c>
      <c r="L24" s="19">
        <f t="shared" si="1"/>
        <v>57.407407407407405</v>
      </c>
      <c r="M24" s="45">
        <v>3</v>
      </c>
      <c r="N24" s="45">
        <v>1</v>
      </c>
      <c r="O24" s="19">
        <f t="shared" si="2"/>
        <v>33.333333333333329</v>
      </c>
      <c r="P24" s="45">
        <v>0</v>
      </c>
      <c r="Q24" s="45">
        <v>0</v>
      </c>
      <c r="R24" s="19" t="e">
        <f t="shared" si="3"/>
        <v>#DIV/0!</v>
      </c>
      <c r="S24" s="45">
        <v>3</v>
      </c>
      <c r="T24" s="45">
        <v>1</v>
      </c>
      <c r="U24" s="19">
        <f t="shared" si="4"/>
        <v>33.333333333333329</v>
      </c>
      <c r="V24" s="45">
        <v>20</v>
      </c>
      <c r="W24" s="110">
        <v>14</v>
      </c>
      <c r="X24" s="19">
        <f t="shared" si="5"/>
        <v>70</v>
      </c>
      <c r="Y24" s="45">
        <v>9</v>
      </c>
      <c r="Z24" s="45">
        <v>3</v>
      </c>
      <c r="AA24" s="19">
        <f t="shared" si="6"/>
        <v>33.333333333333329</v>
      </c>
      <c r="AB24" s="45">
        <v>19</v>
      </c>
      <c r="AC24" s="45">
        <v>12</v>
      </c>
      <c r="AD24" s="19">
        <f t="shared" si="7"/>
        <v>63.157894736842103</v>
      </c>
      <c r="AE24" s="45">
        <v>0</v>
      </c>
    </row>
    <row r="25" spans="1:31" x14ac:dyDescent="0.2">
      <c r="A25" s="111" t="s">
        <v>333</v>
      </c>
      <c r="B25" s="109" t="s">
        <v>334</v>
      </c>
      <c r="C25" s="23" t="s">
        <v>132</v>
      </c>
      <c r="D25" s="23" t="s">
        <v>133</v>
      </c>
      <c r="E25" s="23" t="s">
        <v>307</v>
      </c>
      <c r="F25" s="23" t="s">
        <v>49</v>
      </c>
      <c r="G25" s="23" t="str">
        <f>VLOOKUP(C25, 'RHA A to F by CCA'!A:B, 2,0)</f>
        <v>Area F</v>
      </c>
      <c r="H25" s="45" t="s">
        <v>283</v>
      </c>
      <c r="I25" s="23" t="s">
        <v>284</v>
      </c>
      <c r="J25" s="23">
        <f t="shared" si="0"/>
        <v>104</v>
      </c>
      <c r="K25" s="23">
        <f t="shared" si="0"/>
        <v>59</v>
      </c>
      <c r="L25" s="19">
        <f t="shared" si="1"/>
        <v>56.730769230769226</v>
      </c>
      <c r="M25" s="45">
        <v>6</v>
      </c>
      <c r="N25" s="45">
        <v>2</v>
      </c>
      <c r="O25" s="19">
        <f t="shared" si="2"/>
        <v>33.333333333333329</v>
      </c>
      <c r="P25" s="45">
        <v>2</v>
      </c>
      <c r="Q25" s="45">
        <v>2</v>
      </c>
      <c r="R25" s="19">
        <f t="shared" si="3"/>
        <v>100</v>
      </c>
      <c r="S25" s="45">
        <v>2</v>
      </c>
      <c r="T25" s="45">
        <v>2</v>
      </c>
      <c r="U25" s="19">
        <f t="shared" si="4"/>
        <v>100</v>
      </c>
      <c r="V25" s="45">
        <v>28</v>
      </c>
      <c r="W25" s="110">
        <v>21</v>
      </c>
      <c r="X25" s="19">
        <f t="shared" si="5"/>
        <v>75</v>
      </c>
      <c r="Y25" s="45">
        <v>27</v>
      </c>
      <c r="Z25" s="45">
        <v>12</v>
      </c>
      <c r="AA25" s="19">
        <f t="shared" si="6"/>
        <v>44.444444444444443</v>
      </c>
      <c r="AB25" s="45">
        <v>39</v>
      </c>
      <c r="AC25" s="45">
        <v>20</v>
      </c>
      <c r="AD25" s="19">
        <f t="shared" si="7"/>
        <v>51.282051282051277</v>
      </c>
      <c r="AE25" s="45">
        <v>2</v>
      </c>
    </row>
    <row r="26" spans="1:31" x14ac:dyDescent="0.2">
      <c r="A26" s="111">
        <v>9</v>
      </c>
      <c r="B26" s="109" t="s">
        <v>335</v>
      </c>
      <c r="C26" s="23" t="s">
        <v>132</v>
      </c>
      <c r="D26" s="23" t="s">
        <v>133</v>
      </c>
      <c r="E26" s="23" t="s">
        <v>307</v>
      </c>
      <c r="F26" s="23" t="s">
        <v>49</v>
      </c>
      <c r="G26" s="23" t="str">
        <f>VLOOKUP(C26, 'RHA A to F by CCA'!A:B, 2,0)</f>
        <v>Area F</v>
      </c>
      <c r="H26" s="45" t="s">
        <v>283</v>
      </c>
      <c r="I26" s="23" t="s">
        <v>284</v>
      </c>
      <c r="J26" s="23">
        <f t="shared" si="0"/>
        <v>107</v>
      </c>
      <c r="K26" s="23">
        <f t="shared" si="0"/>
        <v>59</v>
      </c>
      <c r="L26" s="19">
        <f t="shared" si="1"/>
        <v>55.140186915887845</v>
      </c>
      <c r="M26" s="45">
        <v>6</v>
      </c>
      <c r="N26" s="45">
        <v>2</v>
      </c>
      <c r="O26" s="19">
        <f t="shared" si="2"/>
        <v>33.333333333333329</v>
      </c>
      <c r="P26" s="45">
        <v>2</v>
      </c>
      <c r="Q26" s="45">
        <v>2</v>
      </c>
      <c r="R26" s="19">
        <f t="shared" si="3"/>
        <v>100</v>
      </c>
      <c r="S26" s="45">
        <v>2</v>
      </c>
      <c r="T26" s="45">
        <v>2</v>
      </c>
      <c r="U26" s="19">
        <f t="shared" si="4"/>
        <v>100</v>
      </c>
      <c r="V26" s="45">
        <v>31</v>
      </c>
      <c r="W26" s="110">
        <v>21</v>
      </c>
      <c r="X26" s="19">
        <f t="shared" si="5"/>
        <v>67.741935483870961</v>
      </c>
      <c r="Y26" s="45">
        <v>27</v>
      </c>
      <c r="Z26" s="45">
        <v>12</v>
      </c>
      <c r="AA26" s="19">
        <f t="shared" si="6"/>
        <v>44.444444444444443</v>
      </c>
      <c r="AB26" s="45">
        <v>39</v>
      </c>
      <c r="AC26" s="45">
        <v>20</v>
      </c>
      <c r="AD26" s="19">
        <f t="shared" si="7"/>
        <v>51.282051282051277</v>
      </c>
      <c r="AE26" s="45">
        <v>2</v>
      </c>
    </row>
    <row r="27" spans="1:31" x14ac:dyDescent="0.2">
      <c r="A27" s="111" t="s">
        <v>337</v>
      </c>
      <c r="B27" s="109" t="s">
        <v>338</v>
      </c>
      <c r="C27" s="23" t="s">
        <v>50</v>
      </c>
      <c r="D27" s="23" t="s">
        <v>51</v>
      </c>
      <c r="E27" s="23" t="s">
        <v>51</v>
      </c>
      <c r="F27" s="23" t="s">
        <v>49</v>
      </c>
      <c r="G27" s="23" t="str">
        <f>VLOOKUP(C27, 'RHA A to F by CCA'!A:B, 2,0)</f>
        <v>Area F</v>
      </c>
      <c r="H27" s="45" t="s">
        <v>283</v>
      </c>
      <c r="I27" s="23" t="s">
        <v>284</v>
      </c>
      <c r="J27" s="23">
        <f t="shared" si="0"/>
        <v>13</v>
      </c>
      <c r="K27" s="23">
        <f t="shared" si="0"/>
        <v>7</v>
      </c>
      <c r="L27" s="19">
        <f t="shared" si="1"/>
        <v>53.846153846153847</v>
      </c>
      <c r="M27" s="45">
        <v>0</v>
      </c>
      <c r="N27" s="45">
        <v>0</v>
      </c>
      <c r="O27" s="19" t="e">
        <f t="shared" si="2"/>
        <v>#DIV/0!</v>
      </c>
      <c r="P27" s="45">
        <v>0</v>
      </c>
      <c r="Q27" s="45">
        <v>0</v>
      </c>
      <c r="R27" s="19" t="e">
        <f t="shared" si="3"/>
        <v>#DIV/0!</v>
      </c>
      <c r="S27" s="45">
        <v>0</v>
      </c>
      <c r="T27" s="45">
        <v>0</v>
      </c>
      <c r="U27" s="19" t="e">
        <f t="shared" si="4"/>
        <v>#DIV/0!</v>
      </c>
      <c r="V27" s="45">
        <v>10</v>
      </c>
      <c r="W27" s="110">
        <v>5</v>
      </c>
      <c r="X27" s="19">
        <f t="shared" si="5"/>
        <v>50</v>
      </c>
      <c r="Y27" s="45">
        <v>2</v>
      </c>
      <c r="Z27" s="45">
        <v>1</v>
      </c>
      <c r="AA27" s="19">
        <f t="shared" si="6"/>
        <v>50</v>
      </c>
      <c r="AB27" s="45">
        <v>1</v>
      </c>
      <c r="AC27" s="45">
        <v>1</v>
      </c>
      <c r="AD27" s="19">
        <f t="shared" si="7"/>
        <v>100</v>
      </c>
      <c r="AE27" s="45">
        <v>0</v>
      </c>
    </row>
    <row r="28" spans="1:31" x14ac:dyDescent="0.2">
      <c r="A28" s="23">
        <v>5</v>
      </c>
      <c r="B28" s="109" t="s">
        <v>339</v>
      </c>
      <c r="C28" s="23" t="s">
        <v>50</v>
      </c>
      <c r="D28" s="23" t="s">
        <v>51</v>
      </c>
      <c r="E28" s="23" t="s">
        <v>51</v>
      </c>
      <c r="F28" s="23" t="s">
        <v>49</v>
      </c>
      <c r="G28" s="23" t="str">
        <f>VLOOKUP(C28, 'RHA A to F by CCA'!A:B, 2,0)</f>
        <v>Area F</v>
      </c>
      <c r="H28" s="45" t="s">
        <v>283</v>
      </c>
      <c r="I28" s="23" t="s">
        <v>284</v>
      </c>
      <c r="J28" s="23">
        <f t="shared" si="0"/>
        <v>15</v>
      </c>
      <c r="K28" s="23">
        <f t="shared" si="0"/>
        <v>8</v>
      </c>
      <c r="L28" s="19">
        <f t="shared" si="1"/>
        <v>53.333333333333336</v>
      </c>
      <c r="M28" s="45">
        <v>3</v>
      </c>
      <c r="N28" s="45">
        <v>3</v>
      </c>
      <c r="O28" s="19">
        <f t="shared" si="2"/>
        <v>100</v>
      </c>
      <c r="P28" s="45">
        <v>0</v>
      </c>
      <c r="Q28" s="45">
        <v>0</v>
      </c>
      <c r="R28" s="19" t="e">
        <f t="shared" si="3"/>
        <v>#DIV/0!</v>
      </c>
      <c r="S28" s="45">
        <v>0</v>
      </c>
      <c r="T28" s="45">
        <v>0</v>
      </c>
      <c r="U28" s="19" t="e">
        <f t="shared" si="4"/>
        <v>#DIV/0!</v>
      </c>
      <c r="V28" s="45">
        <v>7</v>
      </c>
      <c r="W28" s="110">
        <v>5</v>
      </c>
      <c r="X28" s="19">
        <f t="shared" si="5"/>
        <v>71.428571428571431</v>
      </c>
      <c r="Y28" s="45">
        <v>5</v>
      </c>
      <c r="Z28" s="45">
        <v>0</v>
      </c>
      <c r="AA28" s="19">
        <f t="shared" si="6"/>
        <v>0</v>
      </c>
      <c r="AB28" s="45">
        <v>0</v>
      </c>
      <c r="AC28" s="45">
        <v>0</v>
      </c>
      <c r="AD28" s="19" t="e">
        <f t="shared" si="7"/>
        <v>#DIV/0!</v>
      </c>
      <c r="AE28" s="45">
        <v>0</v>
      </c>
    </row>
    <row r="29" spans="1:31" x14ac:dyDescent="0.2">
      <c r="A29" s="111" t="s">
        <v>340</v>
      </c>
      <c r="B29" s="109" t="s">
        <v>341</v>
      </c>
      <c r="C29" s="23" t="s">
        <v>50</v>
      </c>
      <c r="D29" s="23" t="s">
        <v>51</v>
      </c>
      <c r="E29" s="23" t="s">
        <v>51</v>
      </c>
      <c r="F29" s="23" t="s">
        <v>49</v>
      </c>
      <c r="G29" s="23" t="str">
        <f>VLOOKUP(C29, 'RHA A to F by CCA'!A:B, 2,0)</f>
        <v>Area F</v>
      </c>
      <c r="H29" s="45" t="s">
        <v>283</v>
      </c>
      <c r="I29" s="23" t="s">
        <v>284</v>
      </c>
      <c r="J29" s="23">
        <f t="shared" si="0"/>
        <v>17</v>
      </c>
      <c r="K29" s="23">
        <f t="shared" si="0"/>
        <v>9</v>
      </c>
      <c r="L29" s="19">
        <f t="shared" si="1"/>
        <v>52.941176470588239</v>
      </c>
      <c r="M29" s="45">
        <v>2</v>
      </c>
      <c r="N29" s="45">
        <v>2</v>
      </c>
      <c r="O29" s="19">
        <f t="shared" si="2"/>
        <v>100</v>
      </c>
      <c r="P29" s="45">
        <v>0</v>
      </c>
      <c r="Q29" s="45">
        <v>0</v>
      </c>
      <c r="R29" s="19" t="e">
        <f t="shared" si="3"/>
        <v>#DIV/0!</v>
      </c>
      <c r="S29" s="45">
        <v>0</v>
      </c>
      <c r="T29" s="45">
        <v>0</v>
      </c>
      <c r="U29" s="19" t="e">
        <f t="shared" si="4"/>
        <v>#DIV/0!</v>
      </c>
      <c r="V29" s="45">
        <v>11</v>
      </c>
      <c r="W29" s="110">
        <v>5</v>
      </c>
      <c r="X29" s="19">
        <f t="shared" si="5"/>
        <v>45.454545454545453</v>
      </c>
      <c r="Y29" s="45">
        <v>2</v>
      </c>
      <c r="Z29" s="45">
        <v>1</v>
      </c>
      <c r="AA29" s="19">
        <f t="shared" si="6"/>
        <v>50</v>
      </c>
      <c r="AB29" s="45">
        <v>2</v>
      </c>
      <c r="AC29" s="45">
        <v>1</v>
      </c>
      <c r="AD29" s="19">
        <f t="shared" si="7"/>
        <v>50</v>
      </c>
      <c r="AE29" s="45">
        <v>0</v>
      </c>
    </row>
    <row r="30" spans="1:31" x14ac:dyDescent="0.2">
      <c r="A30" s="111" t="s">
        <v>342</v>
      </c>
      <c r="B30" s="109" t="s">
        <v>343</v>
      </c>
      <c r="C30" s="23" t="s">
        <v>50</v>
      </c>
      <c r="D30" s="23" t="s">
        <v>51</v>
      </c>
      <c r="E30" s="23" t="s">
        <v>51</v>
      </c>
      <c r="F30" s="23" t="s">
        <v>49</v>
      </c>
      <c r="G30" s="23" t="str">
        <f>VLOOKUP(C30, 'RHA A to F by CCA'!A:B, 2,0)</f>
        <v>Area F</v>
      </c>
      <c r="H30" s="45" t="s">
        <v>283</v>
      </c>
      <c r="I30" s="23" t="s">
        <v>284</v>
      </c>
      <c r="J30" s="23">
        <f t="shared" si="0"/>
        <v>54</v>
      </c>
      <c r="K30" s="23">
        <f t="shared" si="0"/>
        <v>27</v>
      </c>
      <c r="L30" s="19">
        <f t="shared" si="1"/>
        <v>50</v>
      </c>
      <c r="M30" s="45">
        <v>27</v>
      </c>
      <c r="N30" s="45">
        <v>12</v>
      </c>
      <c r="O30" s="19">
        <f t="shared" si="2"/>
        <v>44.444444444444443</v>
      </c>
      <c r="P30" s="45">
        <v>0</v>
      </c>
      <c r="Q30" s="45">
        <v>0</v>
      </c>
      <c r="R30" s="19" t="e">
        <f t="shared" si="3"/>
        <v>#DIV/0!</v>
      </c>
      <c r="S30" s="45">
        <v>0</v>
      </c>
      <c r="T30" s="45">
        <v>0</v>
      </c>
      <c r="U30" s="19" t="e">
        <f t="shared" si="4"/>
        <v>#DIV/0!</v>
      </c>
      <c r="V30" s="45">
        <v>9</v>
      </c>
      <c r="W30" s="110">
        <v>7</v>
      </c>
      <c r="X30" s="19">
        <f t="shared" si="5"/>
        <v>77.777777777777786</v>
      </c>
      <c r="Y30" s="45">
        <v>18</v>
      </c>
      <c r="Z30" s="45">
        <v>8</v>
      </c>
      <c r="AA30" s="19">
        <f t="shared" si="6"/>
        <v>44.444444444444443</v>
      </c>
      <c r="AB30" s="45">
        <v>0</v>
      </c>
      <c r="AC30" s="45">
        <v>0</v>
      </c>
      <c r="AD30" s="19" t="e">
        <f t="shared" si="7"/>
        <v>#DIV/0!</v>
      </c>
      <c r="AE30" s="45" t="s">
        <v>187</v>
      </c>
    </row>
    <row r="31" spans="1:31" x14ac:dyDescent="0.2">
      <c r="A31" s="111" t="s">
        <v>344</v>
      </c>
      <c r="B31" s="109" t="s">
        <v>345</v>
      </c>
      <c r="C31" s="23" t="s">
        <v>132</v>
      </c>
      <c r="D31" s="23" t="s">
        <v>133</v>
      </c>
      <c r="E31" s="23" t="s">
        <v>324</v>
      </c>
      <c r="F31" s="23" t="s">
        <v>49</v>
      </c>
      <c r="G31" s="23" t="str">
        <f>VLOOKUP(C31, 'RHA A to F by CCA'!A:B, 2,0)</f>
        <v>Area F</v>
      </c>
      <c r="H31" s="45" t="s">
        <v>283</v>
      </c>
      <c r="I31" s="23" t="s">
        <v>284</v>
      </c>
      <c r="J31" s="23">
        <f t="shared" si="0"/>
        <v>14</v>
      </c>
      <c r="K31" s="23">
        <f t="shared" si="0"/>
        <v>7</v>
      </c>
      <c r="L31" s="19">
        <f t="shared" si="1"/>
        <v>50</v>
      </c>
      <c r="M31" s="45">
        <v>0</v>
      </c>
      <c r="N31" s="45">
        <v>0</v>
      </c>
      <c r="O31" s="19" t="e">
        <f t="shared" si="2"/>
        <v>#DIV/0!</v>
      </c>
      <c r="P31" s="45">
        <v>0</v>
      </c>
      <c r="Q31" s="45">
        <v>0</v>
      </c>
      <c r="R31" s="19" t="e">
        <f t="shared" si="3"/>
        <v>#DIV/0!</v>
      </c>
      <c r="S31" s="45">
        <v>0</v>
      </c>
      <c r="T31" s="45">
        <v>0</v>
      </c>
      <c r="U31" s="19" t="e">
        <f t="shared" si="4"/>
        <v>#DIV/0!</v>
      </c>
      <c r="V31" s="45">
        <v>9</v>
      </c>
      <c r="W31" s="110">
        <v>5</v>
      </c>
      <c r="X31" s="19">
        <f t="shared" si="5"/>
        <v>55.555555555555557</v>
      </c>
      <c r="Y31" s="45">
        <v>4</v>
      </c>
      <c r="Z31" s="45">
        <v>1</v>
      </c>
      <c r="AA31" s="19">
        <f t="shared" si="6"/>
        <v>25</v>
      </c>
      <c r="AB31" s="45">
        <v>1</v>
      </c>
      <c r="AC31" s="45">
        <v>1</v>
      </c>
      <c r="AD31" s="19">
        <f t="shared" si="7"/>
        <v>100</v>
      </c>
      <c r="AE31" s="45">
        <v>0</v>
      </c>
    </row>
    <row r="32" spans="1:31" x14ac:dyDescent="0.2">
      <c r="A32" s="111" t="s">
        <v>346</v>
      </c>
      <c r="B32" s="109" t="s">
        <v>347</v>
      </c>
      <c r="C32" s="23" t="s">
        <v>132</v>
      </c>
      <c r="D32" s="23" t="s">
        <v>133</v>
      </c>
      <c r="E32" s="23" t="s">
        <v>324</v>
      </c>
      <c r="F32" s="23" t="s">
        <v>49</v>
      </c>
      <c r="G32" s="23" t="str">
        <f>VLOOKUP(C32, 'RHA A to F by CCA'!A:B, 2,0)</f>
        <v>Area F</v>
      </c>
      <c r="H32" s="45" t="s">
        <v>283</v>
      </c>
      <c r="I32" s="23" t="s">
        <v>284</v>
      </c>
      <c r="J32" s="23">
        <f t="shared" si="0"/>
        <v>197</v>
      </c>
      <c r="K32" s="23">
        <f t="shared" si="0"/>
        <v>98</v>
      </c>
      <c r="L32" s="19">
        <f t="shared" si="1"/>
        <v>49.746192893401016</v>
      </c>
      <c r="M32" s="45">
        <v>13</v>
      </c>
      <c r="N32" s="45">
        <v>9</v>
      </c>
      <c r="O32" s="19">
        <f t="shared" si="2"/>
        <v>69.230769230769226</v>
      </c>
      <c r="P32" s="45">
        <v>1</v>
      </c>
      <c r="Q32" s="45">
        <v>0</v>
      </c>
      <c r="R32" s="19">
        <f t="shared" si="3"/>
        <v>0</v>
      </c>
      <c r="S32" s="45">
        <v>11</v>
      </c>
      <c r="T32" s="45">
        <v>9</v>
      </c>
      <c r="U32" s="19">
        <f t="shared" si="4"/>
        <v>81.818181818181827</v>
      </c>
      <c r="V32" s="45">
        <v>66</v>
      </c>
      <c r="W32" s="110">
        <v>33</v>
      </c>
      <c r="X32" s="19">
        <f t="shared" si="5"/>
        <v>50</v>
      </c>
      <c r="Y32" s="45">
        <v>51</v>
      </c>
      <c r="Z32" s="45">
        <v>14</v>
      </c>
      <c r="AA32" s="19">
        <f t="shared" si="6"/>
        <v>27.450980392156865</v>
      </c>
      <c r="AB32" s="45">
        <v>55</v>
      </c>
      <c r="AC32" s="45">
        <v>33</v>
      </c>
      <c r="AD32" s="19">
        <f t="shared" si="7"/>
        <v>60</v>
      </c>
      <c r="AE32" s="45">
        <v>0</v>
      </c>
    </row>
    <row r="33" spans="1:31" x14ac:dyDescent="0.2">
      <c r="A33" s="111" t="s">
        <v>348</v>
      </c>
      <c r="B33" s="109" t="s">
        <v>349</v>
      </c>
      <c r="C33" s="23" t="s">
        <v>50</v>
      </c>
      <c r="D33" s="23" t="s">
        <v>51</v>
      </c>
      <c r="E33" s="23" t="s">
        <v>51</v>
      </c>
      <c r="F33" s="23" t="s">
        <v>49</v>
      </c>
      <c r="G33" s="23" t="str">
        <f>VLOOKUP(C33, 'RHA A to F by CCA'!A:B, 2,0)</f>
        <v>Area F</v>
      </c>
      <c r="H33" s="45" t="s">
        <v>283</v>
      </c>
      <c r="I33" s="23" t="s">
        <v>284</v>
      </c>
      <c r="J33" s="23">
        <f t="shared" si="0"/>
        <v>37</v>
      </c>
      <c r="K33" s="23">
        <f t="shared" si="0"/>
        <v>18</v>
      </c>
      <c r="L33" s="19">
        <f t="shared" si="1"/>
        <v>48.648648648648653</v>
      </c>
      <c r="M33" s="45">
        <v>2</v>
      </c>
      <c r="N33" s="45">
        <v>1</v>
      </c>
      <c r="O33" s="19">
        <f t="shared" si="2"/>
        <v>50</v>
      </c>
      <c r="P33" s="45">
        <v>0</v>
      </c>
      <c r="Q33" s="45">
        <v>0</v>
      </c>
      <c r="R33" s="19" t="e">
        <f t="shared" si="3"/>
        <v>#DIV/0!</v>
      </c>
      <c r="S33" s="45">
        <v>6</v>
      </c>
      <c r="T33" s="45">
        <v>1</v>
      </c>
      <c r="U33" s="19">
        <f t="shared" si="4"/>
        <v>16.666666666666664</v>
      </c>
      <c r="V33" s="45">
        <v>11</v>
      </c>
      <c r="W33" s="110">
        <v>8</v>
      </c>
      <c r="X33" s="19">
        <f t="shared" si="5"/>
        <v>72.727272727272734</v>
      </c>
      <c r="Y33" s="45">
        <v>6</v>
      </c>
      <c r="Z33" s="45">
        <v>4</v>
      </c>
      <c r="AA33" s="19">
        <f t="shared" si="6"/>
        <v>66.666666666666657</v>
      </c>
      <c r="AB33" s="45">
        <v>12</v>
      </c>
      <c r="AC33" s="45">
        <v>4</v>
      </c>
      <c r="AD33" s="19">
        <f t="shared" si="7"/>
        <v>33.333333333333329</v>
      </c>
      <c r="AE33" s="45">
        <v>0</v>
      </c>
    </row>
    <row r="34" spans="1:31" x14ac:dyDescent="0.2">
      <c r="A34" s="111" t="s">
        <v>350</v>
      </c>
      <c r="B34" s="109" t="s">
        <v>351</v>
      </c>
      <c r="C34" s="23" t="s">
        <v>132</v>
      </c>
      <c r="D34" s="23" t="s">
        <v>133</v>
      </c>
      <c r="E34" s="23" t="s">
        <v>307</v>
      </c>
      <c r="F34" s="23" t="s">
        <v>49</v>
      </c>
      <c r="G34" s="23" t="str">
        <f>VLOOKUP(C34, 'RHA A to F by CCA'!A:B, 2,0)</f>
        <v>Area F</v>
      </c>
      <c r="H34" s="45" t="s">
        <v>283</v>
      </c>
      <c r="I34" s="23" t="s">
        <v>284</v>
      </c>
      <c r="J34" s="23">
        <f t="shared" si="0"/>
        <v>26</v>
      </c>
      <c r="K34" s="23">
        <f t="shared" si="0"/>
        <v>12</v>
      </c>
      <c r="L34" s="19">
        <f t="shared" si="1"/>
        <v>46.153846153846153</v>
      </c>
      <c r="M34" s="45">
        <v>3</v>
      </c>
      <c r="N34" s="45">
        <v>1</v>
      </c>
      <c r="O34" s="19">
        <f t="shared" si="2"/>
        <v>33.333333333333329</v>
      </c>
      <c r="P34" s="45">
        <v>0</v>
      </c>
      <c r="Q34" s="45">
        <v>0</v>
      </c>
      <c r="R34" s="19" t="e">
        <f t="shared" si="3"/>
        <v>#DIV/0!</v>
      </c>
      <c r="S34" s="45">
        <v>0</v>
      </c>
      <c r="T34" s="45">
        <v>0</v>
      </c>
      <c r="U34" s="19" t="e">
        <f t="shared" si="4"/>
        <v>#DIV/0!</v>
      </c>
      <c r="V34" s="45">
        <v>6</v>
      </c>
      <c r="W34" s="110">
        <v>3</v>
      </c>
      <c r="X34" s="19">
        <f t="shared" si="5"/>
        <v>50</v>
      </c>
      <c r="Y34" s="45">
        <v>17</v>
      </c>
      <c r="Z34" s="45">
        <v>8</v>
      </c>
      <c r="AA34" s="19">
        <f t="shared" si="6"/>
        <v>47.058823529411761</v>
      </c>
      <c r="AB34" s="45">
        <v>0</v>
      </c>
      <c r="AC34" s="45">
        <v>0</v>
      </c>
      <c r="AD34" s="19" t="e">
        <f t="shared" si="7"/>
        <v>#DIV/0!</v>
      </c>
      <c r="AE34" s="45">
        <v>1</v>
      </c>
    </row>
    <row r="35" spans="1:31" x14ac:dyDescent="0.2">
      <c r="A35" s="111" t="s">
        <v>352</v>
      </c>
      <c r="B35" s="109" t="s">
        <v>353</v>
      </c>
      <c r="C35" s="23" t="s">
        <v>50</v>
      </c>
      <c r="D35" s="23" t="s">
        <v>51</v>
      </c>
      <c r="E35" s="23" t="s">
        <v>51</v>
      </c>
      <c r="F35" s="23" t="s">
        <v>49</v>
      </c>
      <c r="G35" s="23" t="str">
        <f>VLOOKUP(C35, 'RHA A to F by CCA'!A:B, 2,0)</f>
        <v>Area F</v>
      </c>
      <c r="H35" s="45" t="s">
        <v>283</v>
      </c>
      <c r="I35" s="23" t="s">
        <v>284</v>
      </c>
      <c r="J35" s="23">
        <f t="shared" si="0"/>
        <v>11</v>
      </c>
      <c r="K35" s="23">
        <f t="shared" si="0"/>
        <v>5</v>
      </c>
      <c r="L35" s="19">
        <f t="shared" si="1"/>
        <v>45.454545454545453</v>
      </c>
      <c r="M35" s="45">
        <v>1</v>
      </c>
      <c r="N35" s="45">
        <v>1</v>
      </c>
      <c r="O35" s="19">
        <f t="shared" si="2"/>
        <v>100</v>
      </c>
      <c r="P35" s="45">
        <v>0</v>
      </c>
      <c r="Q35" s="45">
        <v>0</v>
      </c>
      <c r="R35" s="19" t="e">
        <f t="shared" si="3"/>
        <v>#DIV/0!</v>
      </c>
      <c r="S35" s="45">
        <v>0</v>
      </c>
      <c r="T35" s="45">
        <v>0</v>
      </c>
      <c r="U35" s="19" t="e">
        <f t="shared" si="4"/>
        <v>#DIV/0!</v>
      </c>
      <c r="V35" s="45">
        <v>2</v>
      </c>
      <c r="W35" s="110">
        <v>1</v>
      </c>
      <c r="X35" s="19">
        <f t="shared" si="5"/>
        <v>50</v>
      </c>
      <c r="Y35" s="45">
        <v>0</v>
      </c>
      <c r="Z35" s="45">
        <v>0</v>
      </c>
      <c r="AA35" s="19" t="e">
        <f t="shared" si="6"/>
        <v>#DIV/0!</v>
      </c>
      <c r="AB35" s="45">
        <v>8</v>
      </c>
      <c r="AC35" s="45">
        <v>3</v>
      </c>
      <c r="AD35" s="19">
        <f t="shared" si="7"/>
        <v>37.5</v>
      </c>
      <c r="AE35" s="45">
        <v>0</v>
      </c>
    </row>
    <row r="36" spans="1:31" x14ac:dyDescent="0.2">
      <c r="A36" s="111" t="s">
        <v>354</v>
      </c>
      <c r="B36" s="109" t="s">
        <v>355</v>
      </c>
      <c r="C36" s="23" t="s">
        <v>50</v>
      </c>
      <c r="D36" s="23" t="s">
        <v>51</v>
      </c>
      <c r="E36" s="23" t="s">
        <v>51</v>
      </c>
      <c r="F36" s="23" t="s">
        <v>49</v>
      </c>
      <c r="G36" s="23" t="str">
        <f>VLOOKUP(C36, 'RHA A to F by CCA'!A:B, 2,0)</f>
        <v>Area F</v>
      </c>
      <c r="H36" s="45" t="s">
        <v>283</v>
      </c>
      <c r="I36" s="23" t="s">
        <v>284</v>
      </c>
      <c r="J36" s="23">
        <f t="shared" si="0"/>
        <v>70</v>
      </c>
      <c r="K36" s="23">
        <f t="shared" si="0"/>
        <v>31</v>
      </c>
      <c r="L36" s="19">
        <f t="shared" si="1"/>
        <v>44.285714285714285</v>
      </c>
      <c r="M36" s="45">
        <v>4</v>
      </c>
      <c r="N36" s="45">
        <v>3</v>
      </c>
      <c r="O36" s="19">
        <f t="shared" si="2"/>
        <v>75</v>
      </c>
      <c r="P36" s="45">
        <v>1</v>
      </c>
      <c r="Q36" s="45">
        <v>1</v>
      </c>
      <c r="R36" s="19">
        <f t="shared" si="3"/>
        <v>100</v>
      </c>
      <c r="S36" s="45">
        <v>1</v>
      </c>
      <c r="T36" s="45">
        <v>1</v>
      </c>
      <c r="U36" s="19">
        <f t="shared" si="4"/>
        <v>100</v>
      </c>
      <c r="V36" s="45">
        <v>28</v>
      </c>
      <c r="W36" s="110">
        <v>13</v>
      </c>
      <c r="X36" s="19">
        <f t="shared" si="5"/>
        <v>46.428571428571431</v>
      </c>
      <c r="Y36" s="45">
        <v>12</v>
      </c>
      <c r="Z36" s="45">
        <v>6</v>
      </c>
      <c r="AA36" s="19">
        <f t="shared" si="6"/>
        <v>50</v>
      </c>
      <c r="AB36" s="45">
        <v>24</v>
      </c>
      <c r="AC36" s="45">
        <v>7</v>
      </c>
      <c r="AD36" s="19">
        <f t="shared" si="7"/>
        <v>29.166666666666668</v>
      </c>
      <c r="AE36" s="45">
        <v>4</v>
      </c>
    </row>
    <row r="37" spans="1:31" x14ac:dyDescent="0.2">
      <c r="A37" s="111" t="s">
        <v>356</v>
      </c>
      <c r="B37" s="109" t="s">
        <v>357</v>
      </c>
      <c r="C37" s="23" t="s">
        <v>50</v>
      </c>
      <c r="D37" s="23" t="s">
        <v>51</v>
      </c>
      <c r="E37" s="23" t="s">
        <v>51</v>
      </c>
      <c r="F37" s="23" t="s">
        <v>49</v>
      </c>
      <c r="G37" s="23" t="str">
        <f>VLOOKUP(C37, 'RHA A to F by CCA'!A:B, 2,0)</f>
        <v>Area F</v>
      </c>
      <c r="H37" s="45" t="s">
        <v>283</v>
      </c>
      <c r="I37" s="23" t="s">
        <v>284</v>
      </c>
      <c r="J37" s="23">
        <f t="shared" si="0"/>
        <v>55</v>
      </c>
      <c r="K37" s="23">
        <f t="shared" si="0"/>
        <v>24</v>
      </c>
      <c r="L37" s="19">
        <f t="shared" si="1"/>
        <v>43.636363636363633</v>
      </c>
      <c r="M37" s="45">
        <v>4</v>
      </c>
      <c r="N37" s="45">
        <v>3</v>
      </c>
      <c r="O37" s="19">
        <f t="shared" si="2"/>
        <v>75</v>
      </c>
      <c r="P37" s="45">
        <v>1</v>
      </c>
      <c r="Q37" s="45">
        <v>1</v>
      </c>
      <c r="R37" s="19">
        <f t="shared" si="3"/>
        <v>100</v>
      </c>
      <c r="S37" s="45">
        <v>0</v>
      </c>
      <c r="T37" s="45">
        <v>0</v>
      </c>
      <c r="U37" s="19" t="e">
        <f t="shared" si="4"/>
        <v>#DIV/0!</v>
      </c>
      <c r="V37" s="45">
        <v>17</v>
      </c>
      <c r="W37" s="110">
        <v>9</v>
      </c>
      <c r="X37" s="19">
        <f t="shared" si="5"/>
        <v>52.941176470588239</v>
      </c>
      <c r="Y37" s="45">
        <v>16</v>
      </c>
      <c r="Z37" s="45">
        <v>9</v>
      </c>
      <c r="AA37" s="19">
        <f t="shared" si="6"/>
        <v>56.25</v>
      </c>
      <c r="AB37" s="45">
        <v>17</v>
      </c>
      <c r="AC37" s="45">
        <v>2</v>
      </c>
      <c r="AD37" s="19">
        <f t="shared" si="7"/>
        <v>11.76470588235294</v>
      </c>
      <c r="AE37" s="45">
        <v>0</v>
      </c>
    </row>
    <row r="38" spans="1:31" x14ac:dyDescent="0.2">
      <c r="A38" s="23">
        <v>31</v>
      </c>
      <c r="B38" s="109" t="s">
        <v>358</v>
      </c>
      <c r="C38" s="23" t="s">
        <v>132</v>
      </c>
      <c r="D38" s="23" t="s">
        <v>133</v>
      </c>
      <c r="E38" s="23" t="s">
        <v>324</v>
      </c>
      <c r="F38" s="23" t="s">
        <v>49</v>
      </c>
      <c r="G38" s="23" t="str">
        <f>VLOOKUP(C38, 'RHA A to F by CCA'!A:B, 2,0)</f>
        <v>Area F</v>
      </c>
      <c r="H38" s="45" t="s">
        <v>283</v>
      </c>
      <c r="I38" s="23" t="s">
        <v>284</v>
      </c>
      <c r="J38" s="23">
        <f t="shared" si="0"/>
        <v>272</v>
      </c>
      <c r="K38" s="23">
        <f t="shared" si="0"/>
        <v>108</v>
      </c>
      <c r="L38" s="19">
        <f t="shared" si="1"/>
        <v>39.705882352941174</v>
      </c>
      <c r="M38" s="45">
        <v>10</v>
      </c>
      <c r="N38" s="45">
        <v>5</v>
      </c>
      <c r="O38" s="19">
        <f t="shared" si="2"/>
        <v>50</v>
      </c>
      <c r="P38" s="45">
        <v>0</v>
      </c>
      <c r="Q38" s="45">
        <v>0</v>
      </c>
      <c r="R38" s="19" t="e">
        <f t="shared" si="3"/>
        <v>#DIV/0!</v>
      </c>
      <c r="S38" s="45">
        <v>0</v>
      </c>
      <c r="T38" s="45">
        <v>0</v>
      </c>
      <c r="U38" s="19" t="e">
        <f t="shared" si="4"/>
        <v>#DIV/0!</v>
      </c>
      <c r="V38" s="45">
        <v>239</v>
      </c>
      <c r="W38" s="110">
        <v>95</v>
      </c>
      <c r="X38" s="19">
        <f t="shared" si="5"/>
        <v>39.748953974895393</v>
      </c>
      <c r="Y38" s="45">
        <v>6</v>
      </c>
      <c r="Z38" s="45">
        <v>2</v>
      </c>
      <c r="AA38" s="19">
        <f t="shared" si="6"/>
        <v>33.333333333333329</v>
      </c>
      <c r="AB38" s="45">
        <v>17</v>
      </c>
      <c r="AC38" s="45">
        <v>6</v>
      </c>
      <c r="AD38" s="19">
        <f t="shared" si="7"/>
        <v>35.294117647058826</v>
      </c>
      <c r="AE38" s="45">
        <v>0</v>
      </c>
    </row>
    <row r="39" spans="1:31" x14ac:dyDescent="0.2">
      <c r="A39" s="23">
        <v>8</v>
      </c>
      <c r="B39" s="109" t="s">
        <v>359</v>
      </c>
      <c r="C39" s="23" t="s">
        <v>50</v>
      </c>
      <c r="D39" s="23" t="s">
        <v>51</v>
      </c>
      <c r="E39" s="23" t="s">
        <v>51</v>
      </c>
      <c r="F39" s="23" t="s">
        <v>49</v>
      </c>
      <c r="G39" s="23" t="str">
        <f>VLOOKUP(C39, 'RHA A to F by CCA'!A:B, 2,0)</f>
        <v>Area F</v>
      </c>
      <c r="H39" s="45" t="s">
        <v>283</v>
      </c>
      <c r="I39" s="23" t="s">
        <v>284</v>
      </c>
      <c r="J39" s="23">
        <f t="shared" si="0"/>
        <v>55</v>
      </c>
      <c r="K39" s="23">
        <f t="shared" si="0"/>
        <v>21</v>
      </c>
      <c r="L39" s="19">
        <f t="shared" si="1"/>
        <v>38.181818181818187</v>
      </c>
      <c r="M39" s="45">
        <v>5</v>
      </c>
      <c r="N39" s="45">
        <v>5</v>
      </c>
      <c r="O39" s="19">
        <f t="shared" si="2"/>
        <v>100</v>
      </c>
      <c r="P39" s="45">
        <v>0</v>
      </c>
      <c r="Q39" s="45">
        <v>0</v>
      </c>
      <c r="R39" s="19" t="e">
        <f t="shared" si="3"/>
        <v>#DIV/0!</v>
      </c>
      <c r="S39" s="45">
        <v>0</v>
      </c>
      <c r="T39" s="45">
        <v>0</v>
      </c>
      <c r="U39" s="19" t="e">
        <f t="shared" si="4"/>
        <v>#DIV/0!</v>
      </c>
      <c r="V39" s="45">
        <v>19</v>
      </c>
      <c r="W39" s="110">
        <v>8</v>
      </c>
      <c r="X39" s="19">
        <f t="shared" si="5"/>
        <v>42.105263157894733</v>
      </c>
      <c r="Y39" s="45">
        <v>31</v>
      </c>
      <c r="Z39" s="45">
        <v>8</v>
      </c>
      <c r="AA39" s="19">
        <f t="shared" si="6"/>
        <v>25.806451612903224</v>
      </c>
      <c r="AB39" s="45">
        <v>0</v>
      </c>
      <c r="AC39" s="45">
        <v>0</v>
      </c>
      <c r="AD39" s="19" t="e">
        <f t="shared" si="7"/>
        <v>#DIV/0!</v>
      </c>
      <c r="AE39" s="45" t="s">
        <v>187</v>
      </c>
    </row>
    <row r="40" spans="1:31" x14ac:dyDescent="0.2">
      <c r="A40" s="111" t="s">
        <v>360</v>
      </c>
      <c r="B40" s="109" t="s">
        <v>361</v>
      </c>
      <c r="C40" s="23" t="s">
        <v>132</v>
      </c>
      <c r="D40" s="23" t="s">
        <v>133</v>
      </c>
      <c r="E40" s="23" t="s">
        <v>307</v>
      </c>
      <c r="F40" s="23" t="s">
        <v>49</v>
      </c>
      <c r="G40" s="23" t="str">
        <f>VLOOKUP(C40, 'RHA A to F by CCA'!A:B, 2,0)</f>
        <v>Area F</v>
      </c>
      <c r="H40" s="45" t="s">
        <v>283</v>
      </c>
      <c r="I40" s="23" t="s">
        <v>284</v>
      </c>
      <c r="J40" s="23">
        <f t="shared" si="0"/>
        <v>46</v>
      </c>
      <c r="K40" s="23">
        <f t="shared" si="0"/>
        <v>17</v>
      </c>
      <c r="L40" s="19">
        <f t="shared" si="1"/>
        <v>36.95652173913043</v>
      </c>
      <c r="M40" s="45">
        <v>5</v>
      </c>
      <c r="N40" s="45">
        <v>1</v>
      </c>
      <c r="O40" s="19">
        <f t="shared" si="2"/>
        <v>20</v>
      </c>
      <c r="P40" s="45">
        <v>0</v>
      </c>
      <c r="Q40" s="45">
        <v>0</v>
      </c>
      <c r="R40" s="19" t="e">
        <f t="shared" si="3"/>
        <v>#DIV/0!</v>
      </c>
      <c r="S40" s="45">
        <v>1</v>
      </c>
      <c r="T40" s="45">
        <v>1</v>
      </c>
      <c r="U40" s="19">
        <f t="shared" si="4"/>
        <v>100</v>
      </c>
      <c r="V40" s="45">
        <v>12</v>
      </c>
      <c r="W40" s="110">
        <v>3</v>
      </c>
      <c r="X40" s="19">
        <f t="shared" si="5"/>
        <v>25</v>
      </c>
      <c r="Y40" s="45">
        <v>3</v>
      </c>
      <c r="Z40" s="45">
        <v>0</v>
      </c>
      <c r="AA40" s="19">
        <f t="shared" si="6"/>
        <v>0</v>
      </c>
      <c r="AB40" s="45">
        <v>25</v>
      </c>
      <c r="AC40" s="45">
        <v>12</v>
      </c>
      <c r="AD40" s="19">
        <f t="shared" si="7"/>
        <v>48</v>
      </c>
      <c r="AE40" s="45">
        <v>3</v>
      </c>
    </row>
    <row r="41" spans="1:31" x14ac:dyDescent="0.2">
      <c r="A41" s="111" t="s">
        <v>362</v>
      </c>
      <c r="B41" s="109" t="s">
        <v>363</v>
      </c>
      <c r="C41" s="23" t="s">
        <v>50</v>
      </c>
      <c r="D41" s="23" t="s">
        <v>51</v>
      </c>
      <c r="E41" s="23" t="s">
        <v>51</v>
      </c>
      <c r="F41" s="23" t="s">
        <v>49</v>
      </c>
      <c r="G41" s="23" t="str">
        <f>VLOOKUP(C41, 'RHA A to F by CCA'!A:B, 2,0)</f>
        <v>Area F</v>
      </c>
      <c r="H41" s="45" t="s">
        <v>283</v>
      </c>
      <c r="I41" s="23" t="s">
        <v>284</v>
      </c>
      <c r="J41" s="23">
        <f t="shared" si="0"/>
        <v>19</v>
      </c>
      <c r="K41" s="23">
        <f t="shared" si="0"/>
        <v>6</v>
      </c>
      <c r="L41" s="19">
        <f t="shared" si="1"/>
        <v>31.578947368421051</v>
      </c>
      <c r="M41" s="45">
        <v>1</v>
      </c>
      <c r="N41" s="45">
        <v>1</v>
      </c>
      <c r="O41" s="19">
        <f t="shared" si="2"/>
        <v>100</v>
      </c>
      <c r="P41" s="45">
        <v>2</v>
      </c>
      <c r="Q41" s="45">
        <v>1</v>
      </c>
      <c r="R41" s="19">
        <f t="shared" si="3"/>
        <v>50</v>
      </c>
      <c r="S41" s="45">
        <v>1</v>
      </c>
      <c r="T41" s="45">
        <v>0</v>
      </c>
      <c r="U41" s="19">
        <f t="shared" si="4"/>
        <v>0</v>
      </c>
      <c r="V41" s="45">
        <v>9</v>
      </c>
      <c r="W41" s="110">
        <v>4</v>
      </c>
      <c r="X41" s="19">
        <f t="shared" si="5"/>
        <v>44.444444444444443</v>
      </c>
      <c r="Y41" s="45">
        <v>6</v>
      </c>
      <c r="Z41" s="45">
        <v>0</v>
      </c>
      <c r="AA41" s="19">
        <f t="shared" si="6"/>
        <v>0</v>
      </c>
      <c r="AB41" s="45">
        <v>0</v>
      </c>
      <c r="AC41" s="45">
        <v>0</v>
      </c>
      <c r="AD41" s="19" t="e">
        <f t="shared" si="7"/>
        <v>#DIV/0!</v>
      </c>
      <c r="AE41" s="45">
        <v>0</v>
      </c>
    </row>
    <row r="42" spans="1:31" x14ac:dyDescent="0.2">
      <c r="A42" s="111" t="s">
        <v>364</v>
      </c>
      <c r="B42" s="109" t="s">
        <v>365</v>
      </c>
      <c r="C42" s="23" t="s">
        <v>50</v>
      </c>
      <c r="D42" s="23" t="s">
        <v>51</v>
      </c>
      <c r="E42" s="23" t="s">
        <v>51</v>
      </c>
      <c r="F42" s="23" t="s">
        <v>49</v>
      </c>
      <c r="G42" s="23" t="str">
        <f>VLOOKUP(C42, 'RHA A to F by CCA'!A:B, 2,0)</f>
        <v>Area F</v>
      </c>
      <c r="H42" s="45" t="s">
        <v>283</v>
      </c>
      <c r="I42" s="23" t="s">
        <v>284</v>
      </c>
      <c r="J42" s="23">
        <f t="shared" si="0"/>
        <v>95</v>
      </c>
      <c r="K42" s="23">
        <f t="shared" si="0"/>
        <v>28</v>
      </c>
      <c r="L42" s="19">
        <f t="shared" si="1"/>
        <v>29.473684210526311</v>
      </c>
      <c r="M42" s="45">
        <v>49</v>
      </c>
      <c r="N42" s="45">
        <v>14</v>
      </c>
      <c r="O42" s="19">
        <f t="shared" si="2"/>
        <v>28.571428571428569</v>
      </c>
      <c r="P42" s="45">
        <v>0</v>
      </c>
      <c r="Q42" s="45">
        <v>0</v>
      </c>
      <c r="R42" s="19" t="e">
        <f t="shared" si="3"/>
        <v>#DIV/0!</v>
      </c>
      <c r="S42" s="45">
        <v>3</v>
      </c>
      <c r="T42" s="45">
        <v>2</v>
      </c>
      <c r="U42" s="19">
        <f t="shared" si="4"/>
        <v>66.666666666666657</v>
      </c>
      <c r="V42" s="45">
        <v>18</v>
      </c>
      <c r="W42" s="110">
        <v>3</v>
      </c>
      <c r="X42" s="19">
        <f t="shared" si="5"/>
        <v>16.666666666666664</v>
      </c>
      <c r="Y42" s="45">
        <v>9</v>
      </c>
      <c r="Z42" s="45">
        <v>2</v>
      </c>
      <c r="AA42" s="19">
        <f t="shared" si="6"/>
        <v>22.222222222222221</v>
      </c>
      <c r="AB42" s="45">
        <v>16</v>
      </c>
      <c r="AC42" s="45">
        <v>7</v>
      </c>
      <c r="AD42" s="19">
        <f t="shared" si="7"/>
        <v>43.75</v>
      </c>
      <c r="AE42" s="45">
        <v>0</v>
      </c>
    </row>
    <row r="43" spans="1:31" x14ac:dyDescent="0.2">
      <c r="A43" s="111" t="s">
        <v>366</v>
      </c>
      <c r="B43" s="109" t="s">
        <v>367</v>
      </c>
      <c r="C43" s="23" t="s">
        <v>50</v>
      </c>
      <c r="D43" s="23" t="s">
        <v>51</v>
      </c>
      <c r="E43" s="23" t="s">
        <v>51</v>
      </c>
      <c r="F43" s="23" t="s">
        <v>49</v>
      </c>
      <c r="G43" s="23" t="str">
        <f>VLOOKUP(C43, 'RHA A to F by CCA'!A:B, 2,0)</f>
        <v>Area F</v>
      </c>
      <c r="H43" s="45" t="s">
        <v>283</v>
      </c>
      <c r="I43" s="23" t="s">
        <v>284</v>
      </c>
      <c r="J43" s="23">
        <f t="shared" si="0"/>
        <v>45</v>
      </c>
      <c r="K43" s="23">
        <f t="shared" si="0"/>
        <v>13</v>
      </c>
      <c r="L43" s="19">
        <f t="shared" si="1"/>
        <v>28.888888888888886</v>
      </c>
      <c r="M43" s="45">
        <v>3</v>
      </c>
      <c r="N43" s="45">
        <v>1</v>
      </c>
      <c r="O43" s="19">
        <f t="shared" si="2"/>
        <v>33.333333333333329</v>
      </c>
      <c r="P43" s="45">
        <v>0</v>
      </c>
      <c r="Q43" s="45">
        <v>0</v>
      </c>
      <c r="R43" s="19" t="e">
        <f t="shared" si="3"/>
        <v>#DIV/0!</v>
      </c>
      <c r="S43" s="45">
        <v>0</v>
      </c>
      <c r="T43" s="45">
        <v>0</v>
      </c>
      <c r="U43" s="19" t="e">
        <f t="shared" si="4"/>
        <v>#DIV/0!</v>
      </c>
      <c r="V43" s="45">
        <v>11</v>
      </c>
      <c r="W43" s="110">
        <v>3</v>
      </c>
      <c r="X43" s="19">
        <f t="shared" si="5"/>
        <v>27.27272727272727</v>
      </c>
      <c r="Y43" s="45">
        <v>3</v>
      </c>
      <c r="Z43" s="45">
        <v>1</v>
      </c>
      <c r="AA43" s="19">
        <f t="shared" si="6"/>
        <v>33.333333333333329</v>
      </c>
      <c r="AB43" s="45">
        <v>28</v>
      </c>
      <c r="AC43" s="45">
        <v>8</v>
      </c>
      <c r="AD43" s="19">
        <f t="shared" si="7"/>
        <v>28.571428571428569</v>
      </c>
      <c r="AE43" s="45">
        <v>0</v>
      </c>
    </row>
    <row r="44" spans="1:31" x14ac:dyDescent="0.2">
      <c r="A44" s="23" t="s">
        <v>368</v>
      </c>
      <c r="B44" s="109" t="s">
        <v>369</v>
      </c>
      <c r="C44" s="23" t="s">
        <v>36</v>
      </c>
      <c r="D44" s="23" t="s">
        <v>37</v>
      </c>
      <c r="E44" s="23" t="s">
        <v>282</v>
      </c>
      <c r="F44" s="23" t="s">
        <v>35</v>
      </c>
      <c r="G44" s="23" t="str">
        <f>VLOOKUP(C44, 'RHA A to F by CCA'!A:B, 2,0)</f>
        <v>Area A</v>
      </c>
      <c r="H44" s="45" t="s">
        <v>283</v>
      </c>
      <c r="I44" s="23" t="s">
        <v>284</v>
      </c>
      <c r="J44" s="23">
        <f t="shared" si="0"/>
        <v>11</v>
      </c>
      <c r="K44" s="23">
        <f t="shared" si="0"/>
        <v>3</v>
      </c>
      <c r="L44" s="19">
        <f t="shared" si="1"/>
        <v>27.27272727272727</v>
      </c>
      <c r="M44" s="45">
        <v>0</v>
      </c>
      <c r="N44" s="45">
        <v>0</v>
      </c>
      <c r="O44" s="19" t="e">
        <f t="shared" si="2"/>
        <v>#DIV/0!</v>
      </c>
      <c r="P44" s="45">
        <v>0</v>
      </c>
      <c r="Q44" s="45">
        <v>0</v>
      </c>
      <c r="R44" s="19" t="e">
        <f t="shared" si="3"/>
        <v>#DIV/0!</v>
      </c>
      <c r="S44" s="45">
        <v>0</v>
      </c>
      <c r="T44" s="45">
        <v>0</v>
      </c>
      <c r="U44" s="19" t="e">
        <f t="shared" si="4"/>
        <v>#DIV/0!</v>
      </c>
      <c r="V44" s="45">
        <v>9</v>
      </c>
      <c r="W44" s="110">
        <v>2</v>
      </c>
      <c r="X44" s="19">
        <f t="shared" si="5"/>
        <v>22.222222222222221</v>
      </c>
      <c r="Y44" s="45">
        <v>0</v>
      </c>
      <c r="Z44" s="45">
        <v>0</v>
      </c>
      <c r="AA44" s="19" t="e">
        <f t="shared" si="6"/>
        <v>#DIV/0!</v>
      </c>
      <c r="AB44" s="45">
        <v>2</v>
      </c>
      <c r="AC44" s="45">
        <v>1</v>
      </c>
      <c r="AD44" s="19">
        <f t="shared" si="7"/>
        <v>50</v>
      </c>
      <c r="AE44" s="45">
        <v>0</v>
      </c>
    </row>
    <row r="45" spans="1:31" x14ac:dyDescent="0.2">
      <c r="A45" s="111" t="s">
        <v>370</v>
      </c>
      <c r="B45" s="109" t="s">
        <v>371</v>
      </c>
      <c r="C45" s="23" t="s">
        <v>50</v>
      </c>
      <c r="D45" s="23" t="s">
        <v>51</v>
      </c>
      <c r="E45" s="23" t="s">
        <v>51</v>
      </c>
      <c r="F45" s="23" t="s">
        <v>49</v>
      </c>
      <c r="G45" s="23" t="str">
        <f>VLOOKUP(C45, 'RHA A to F by CCA'!A:B, 2,0)</f>
        <v>Area F</v>
      </c>
      <c r="H45" s="45" t="s">
        <v>283</v>
      </c>
      <c r="I45" s="23" t="s">
        <v>284</v>
      </c>
      <c r="J45" s="23">
        <f t="shared" si="0"/>
        <v>42</v>
      </c>
      <c r="K45" s="23">
        <f t="shared" si="0"/>
        <v>11</v>
      </c>
      <c r="L45" s="19">
        <f t="shared" si="1"/>
        <v>26.190476190476193</v>
      </c>
      <c r="M45" s="45">
        <v>3</v>
      </c>
      <c r="N45" s="45">
        <v>1</v>
      </c>
      <c r="O45" s="19">
        <f t="shared" si="2"/>
        <v>33.333333333333329</v>
      </c>
      <c r="P45" s="45">
        <v>0</v>
      </c>
      <c r="Q45" s="45">
        <v>0</v>
      </c>
      <c r="R45" s="19" t="e">
        <f t="shared" si="3"/>
        <v>#DIV/0!</v>
      </c>
      <c r="S45" s="45">
        <v>2</v>
      </c>
      <c r="T45" s="45">
        <v>1</v>
      </c>
      <c r="U45" s="19">
        <f t="shared" si="4"/>
        <v>50</v>
      </c>
      <c r="V45" s="45">
        <v>11</v>
      </c>
      <c r="W45" s="110">
        <v>5</v>
      </c>
      <c r="X45" s="19">
        <f t="shared" si="5"/>
        <v>45.454545454545453</v>
      </c>
      <c r="Y45" s="45">
        <v>1</v>
      </c>
      <c r="Z45" s="45">
        <v>1</v>
      </c>
      <c r="AA45" s="19">
        <f t="shared" si="6"/>
        <v>100</v>
      </c>
      <c r="AB45" s="45">
        <v>25</v>
      </c>
      <c r="AC45" s="45">
        <v>3</v>
      </c>
      <c r="AD45" s="19">
        <f t="shared" si="7"/>
        <v>12</v>
      </c>
      <c r="AE45" s="45">
        <v>0</v>
      </c>
    </row>
    <row r="46" spans="1:31" x14ac:dyDescent="0.2">
      <c r="A46" s="111" t="s">
        <v>372</v>
      </c>
      <c r="B46" s="109" t="s">
        <v>373</v>
      </c>
      <c r="C46" s="23" t="s">
        <v>132</v>
      </c>
      <c r="D46" s="23" t="s">
        <v>133</v>
      </c>
      <c r="E46" s="23" t="s">
        <v>324</v>
      </c>
      <c r="F46" s="23" t="s">
        <v>49</v>
      </c>
      <c r="G46" s="23" t="str">
        <f>VLOOKUP(C46, 'RHA A to F by CCA'!A:B, 2,0)</f>
        <v>Area F</v>
      </c>
      <c r="H46" s="45" t="s">
        <v>283</v>
      </c>
      <c r="I46" s="23" t="s">
        <v>284</v>
      </c>
      <c r="J46" s="23">
        <f t="shared" si="0"/>
        <v>12</v>
      </c>
      <c r="K46" s="23">
        <f t="shared" si="0"/>
        <v>3</v>
      </c>
      <c r="L46" s="19">
        <f t="shared" si="1"/>
        <v>25</v>
      </c>
      <c r="M46" s="45">
        <v>0</v>
      </c>
      <c r="N46" s="45">
        <v>0</v>
      </c>
      <c r="O46" s="19" t="e">
        <f t="shared" si="2"/>
        <v>#DIV/0!</v>
      </c>
      <c r="P46" s="45">
        <v>0</v>
      </c>
      <c r="Q46" s="45">
        <v>0</v>
      </c>
      <c r="R46" s="19" t="e">
        <f t="shared" si="3"/>
        <v>#DIV/0!</v>
      </c>
      <c r="S46" s="45">
        <v>0</v>
      </c>
      <c r="T46" s="45">
        <v>0</v>
      </c>
      <c r="U46" s="19" t="e">
        <f t="shared" si="4"/>
        <v>#DIV/0!</v>
      </c>
      <c r="V46" s="45">
        <v>9</v>
      </c>
      <c r="W46" s="110">
        <v>2</v>
      </c>
      <c r="X46" s="19">
        <f t="shared" si="5"/>
        <v>22.222222222222221</v>
      </c>
      <c r="Y46" s="45">
        <v>3</v>
      </c>
      <c r="Z46" s="45">
        <v>1</v>
      </c>
      <c r="AA46" s="19">
        <f t="shared" si="6"/>
        <v>33.333333333333329</v>
      </c>
      <c r="AB46" s="45">
        <v>0</v>
      </c>
      <c r="AC46" s="45">
        <v>0</v>
      </c>
      <c r="AD46" s="19" t="e">
        <f t="shared" si="7"/>
        <v>#DIV/0!</v>
      </c>
      <c r="AE46" s="45">
        <v>0</v>
      </c>
    </row>
    <row r="47" spans="1:31" x14ac:dyDescent="0.2">
      <c r="A47" s="111" t="s">
        <v>374</v>
      </c>
      <c r="B47" s="109" t="s">
        <v>375</v>
      </c>
      <c r="C47" s="23" t="s">
        <v>50</v>
      </c>
      <c r="D47" s="23" t="s">
        <v>51</v>
      </c>
      <c r="E47" s="23" t="s">
        <v>51</v>
      </c>
      <c r="F47" s="23" t="s">
        <v>49</v>
      </c>
      <c r="G47" s="23" t="str">
        <f>VLOOKUP(C47, 'RHA A to F by CCA'!A:B, 2,0)</f>
        <v>Area F</v>
      </c>
      <c r="H47" s="45" t="s">
        <v>283</v>
      </c>
      <c r="I47" s="23" t="s">
        <v>284</v>
      </c>
      <c r="J47" s="23">
        <f t="shared" si="0"/>
        <v>4</v>
      </c>
      <c r="K47" s="23">
        <f t="shared" si="0"/>
        <v>1</v>
      </c>
      <c r="L47" s="19">
        <f t="shared" si="1"/>
        <v>25</v>
      </c>
      <c r="M47" s="45">
        <v>0</v>
      </c>
      <c r="N47" s="45">
        <v>0</v>
      </c>
      <c r="O47" s="19" t="e">
        <f t="shared" si="2"/>
        <v>#DIV/0!</v>
      </c>
      <c r="P47" s="45">
        <v>0</v>
      </c>
      <c r="Q47" s="45">
        <v>0</v>
      </c>
      <c r="R47" s="19" t="e">
        <f t="shared" si="3"/>
        <v>#DIV/0!</v>
      </c>
      <c r="S47" s="45">
        <v>0</v>
      </c>
      <c r="T47" s="45">
        <v>0</v>
      </c>
      <c r="U47" s="19" t="e">
        <f t="shared" si="4"/>
        <v>#DIV/0!</v>
      </c>
      <c r="V47" s="45">
        <v>0</v>
      </c>
      <c r="W47" s="110">
        <v>0</v>
      </c>
      <c r="X47" s="19" t="e">
        <f t="shared" si="5"/>
        <v>#DIV/0!</v>
      </c>
      <c r="Y47" s="45">
        <v>4</v>
      </c>
      <c r="Z47" s="45">
        <v>1</v>
      </c>
      <c r="AA47" s="19">
        <f t="shared" si="6"/>
        <v>25</v>
      </c>
      <c r="AB47" s="45">
        <v>0</v>
      </c>
      <c r="AC47" s="45">
        <v>0</v>
      </c>
      <c r="AD47" s="19" t="e">
        <f t="shared" si="7"/>
        <v>#DIV/0!</v>
      </c>
      <c r="AE47" s="45" t="s">
        <v>187</v>
      </c>
    </row>
    <row r="48" spans="1:31" x14ac:dyDescent="0.2">
      <c r="A48" s="111" t="s">
        <v>376</v>
      </c>
      <c r="B48" s="109" t="s">
        <v>377</v>
      </c>
      <c r="C48" s="23" t="s">
        <v>132</v>
      </c>
      <c r="D48" s="23" t="s">
        <v>133</v>
      </c>
      <c r="E48" s="23" t="s">
        <v>324</v>
      </c>
      <c r="F48" s="23" t="s">
        <v>49</v>
      </c>
      <c r="G48" s="23" t="str">
        <f>VLOOKUP(C48, 'RHA A to F by CCA'!A:B, 2,0)</f>
        <v>Area F</v>
      </c>
      <c r="H48" s="45" t="s">
        <v>283</v>
      </c>
      <c r="I48" s="23" t="s">
        <v>284</v>
      </c>
      <c r="J48" s="23">
        <f t="shared" si="0"/>
        <v>16</v>
      </c>
      <c r="K48" s="23">
        <f t="shared" si="0"/>
        <v>3</v>
      </c>
      <c r="L48" s="19">
        <f t="shared" si="1"/>
        <v>18.75</v>
      </c>
      <c r="M48" s="45">
        <v>0</v>
      </c>
      <c r="N48" s="45">
        <v>0</v>
      </c>
      <c r="O48" s="19" t="e">
        <f t="shared" si="2"/>
        <v>#DIV/0!</v>
      </c>
      <c r="P48" s="45">
        <v>0</v>
      </c>
      <c r="Q48" s="45">
        <v>0</v>
      </c>
      <c r="R48" s="19" t="e">
        <f t="shared" si="3"/>
        <v>#DIV/0!</v>
      </c>
      <c r="S48" s="45">
        <v>0</v>
      </c>
      <c r="T48" s="45">
        <v>0</v>
      </c>
      <c r="U48" s="19" t="e">
        <f t="shared" si="4"/>
        <v>#DIV/0!</v>
      </c>
      <c r="V48" s="45">
        <v>13</v>
      </c>
      <c r="W48" s="110">
        <v>1</v>
      </c>
      <c r="X48" s="19">
        <f t="shared" si="5"/>
        <v>7.6923076923076925</v>
      </c>
      <c r="Y48" s="45">
        <v>3</v>
      </c>
      <c r="Z48" s="45">
        <v>2</v>
      </c>
      <c r="AA48" s="19">
        <f t="shared" si="6"/>
        <v>66.666666666666657</v>
      </c>
      <c r="AB48" s="45">
        <v>0</v>
      </c>
      <c r="AC48" s="45">
        <v>0</v>
      </c>
      <c r="AD48" s="19" t="e">
        <f t="shared" si="7"/>
        <v>#DIV/0!</v>
      </c>
      <c r="AE48" s="45">
        <v>0</v>
      </c>
    </row>
    <row r="49" spans="1:31" x14ac:dyDescent="0.2">
      <c r="A49" s="111" t="s">
        <v>378</v>
      </c>
      <c r="B49" s="109" t="s">
        <v>379</v>
      </c>
      <c r="C49" s="23" t="s">
        <v>50</v>
      </c>
      <c r="D49" s="23" t="s">
        <v>51</v>
      </c>
      <c r="E49" s="23" t="s">
        <v>51</v>
      </c>
      <c r="F49" s="23" t="s">
        <v>49</v>
      </c>
      <c r="G49" s="23" t="str">
        <f>VLOOKUP(C49, 'RHA A to F by CCA'!A:B, 2,0)</f>
        <v>Area F</v>
      </c>
      <c r="H49" s="45" t="s">
        <v>283</v>
      </c>
      <c r="I49" s="23" t="s">
        <v>284</v>
      </c>
      <c r="J49" s="23">
        <f t="shared" si="0"/>
        <v>25</v>
      </c>
      <c r="K49" s="23">
        <f t="shared" si="0"/>
        <v>2</v>
      </c>
      <c r="L49" s="19">
        <f t="shared" si="1"/>
        <v>8</v>
      </c>
      <c r="M49" s="45">
        <v>1</v>
      </c>
      <c r="N49" s="45">
        <v>0</v>
      </c>
      <c r="O49" s="19">
        <f t="shared" si="2"/>
        <v>0</v>
      </c>
      <c r="P49" s="45">
        <v>0</v>
      </c>
      <c r="Q49" s="45">
        <v>0</v>
      </c>
      <c r="R49" s="19" t="e">
        <f t="shared" si="3"/>
        <v>#DIV/0!</v>
      </c>
      <c r="S49" s="45">
        <v>0</v>
      </c>
      <c r="T49" s="45">
        <v>0</v>
      </c>
      <c r="U49" s="19" t="e">
        <f t="shared" si="4"/>
        <v>#DIV/0!</v>
      </c>
      <c r="V49" s="45">
        <v>11</v>
      </c>
      <c r="W49" s="110">
        <v>1</v>
      </c>
      <c r="X49" s="19">
        <f t="shared" si="5"/>
        <v>9.0909090909090917</v>
      </c>
      <c r="Y49" s="45">
        <v>2</v>
      </c>
      <c r="Z49" s="45">
        <v>0</v>
      </c>
      <c r="AA49" s="19">
        <f t="shared" si="6"/>
        <v>0</v>
      </c>
      <c r="AB49" s="45">
        <v>11</v>
      </c>
      <c r="AC49" s="45">
        <v>1</v>
      </c>
      <c r="AD49" s="19">
        <f t="shared" si="7"/>
        <v>9.0909090909090917</v>
      </c>
      <c r="AE49" s="45" t="s">
        <v>187</v>
      </c>
    </row>
    <row r="50" spans="1:31" x14ac:dyDescent="0.2">
      <c r="A50" s="23" t="s">
        <v>380</v>
      </c>
      <c r="B50" s="109" t="s">
        <v>381</v>
      </c>
      <c r="C50" s="23" t="s">
        <v>72</v>
      </c>
      <c r="D50" s="23" t="s">
        <v>73</v>
      </c>
      <c r="E50" s="23" t="s">
        <v>73</v>
      </c>
      <c r="F50" s="23" t="s">
        <v>71</v>
      </c>
      <c r="G50" s="23" t="str">
        <f>VLOOKUP(C50, 'RHA A to F by CCA'!A:B, 2,0)</f>
        <v>Area F</v>
      </c>
      <c r="H50" s="45" t="s">
        <v>283</v>
      </c>
      <c r="I50" s="23" t="s">
        <v>382</v>
      </c>
      <c r="J50" s="23">
        <f t="shared" si="0"/>
        <v>38</v>
      </c>
      <c r="K50" s="23">
        <f t="shared" si="0"/>
        <v>35</v>
      </c>
      <c r="L50" s="19">
        <f t="shared" si="1"/>
        <v>92.10526315789474</v>
      </c>
      <c r="M50" s="45">
        <v>4</v>
      </c>
      <c r="N50" s="45">
        <v>3</v>
      </c>
      <c r="O50" s="19">
        <f t="shared" si="2"/>
        <v>75</v>
      </c>
      <c r="P50" s="45">
        <v>0</v>
      </c>
      <c r="Q50" s="45">
        <v>0</v>
      </c>
      <c r="R50" s="19" t="e">
        <f t="shared" si="3"/>
        <v>#DIV/0!</v>
      </c>
      <c r="S50" s="45">
        <v>0</v>
      </c>
      <c r="T50" s="45">
        <v>0</v>
      </c>
      <c r="U50" s="19" t="e">
        <f t="shared" si="4"/>
        <v>#DIV/0!</v>
      </c>
      <c r="V50" s="45">
        <v>11</v>
      </c>
      <c r="W50" s="110">
        <v>11</v>
      </c>
      <c r="X50" s="19">
        <f t="shared" si="5"/>
        <v>100</v>
      </c>
      <c r="Y50" s="45">
        <v>21</v>
      </c>
      <c r="Z50" s="45">
        <v>21</v>
      </c>
      <c r="AA50" s="19">
        <f t="shared" si="6"/>
        <v>100</v>
      </c>
      <c r="AB50" s="45">
        <v>2</v>
      </c>
      <c r="AC50" s="45">
        <v>0</v>
      </c>
      <c r="AD50" s="19">
        <f t="shared" si="7"/>
        <v>0</v>
      </c>
      <c r="AE50" s="45">
        <v>8</v>
      </c>
    </row>
    <row r="51" spans="1:31" x14ac:dyDescent="0.2">
      <c r="A51" s="111" t="s">
        <v>383</v>
      </c>
      <c r="B51" s="109" t="s">
        <v>384</v>
      </c>
      <c r="C51" s="23" t="s">
        <v>72</v>
      </c>
      <c r="D51" s="23" t="s">
        <v>73</v>
      </c>
      <c r="E51" s="23" t="s">
        <v>73</v>
      </c>
      <c r="F51" s="23" t="s">
        <v>71</v>
      </c>
      <c r="G51" s="23" t="str">
        <f>VLOOKUP(C51, 'RHA A to F by CCA'!A:B, 2,0)</f>
        <v>Area F</v>
      </c>
      <c r="H51" s="45" t="s">
        <v>283</v>
      </c>
      <c r="I51" s="23" t="s">
        <v>382</v>
      </c>
      <c r="J51" s="23">
        <f t="shared" si="0"/>
        <v>213</v>
      </c>
      <c r="K51" s="23">
        <f t="shared" si="0"/>
        <v>187</v>
      </c>
      <c r="L51" s="19">
        <f t="shared" si="1"/>
        <v>87.793427230046944</v>
      </c>
      <c r="M51" s="45">
        <v>9</v>
      </c>
      <c r="N51" s="45">
        <v>9</v>
      </c>
      <c r="O51" s="19">
        <f t="shared" si="2"/>
        <v>100</v>
      </c>
      <c r="P51" s="45">
        <v>2</v>
      </c>
      <c r="Q51" s="45">
        <v>2</v>
      </c>
      <c r="R51" s="19">
        <f t="shared" si="3"/>
        <v>100</v>
      </c>
      <c r="S51" s="45">
        <v>47</v>
      </c>
      <c r="T51" s="45">
        <v>47</v>
      </c>
      <c r="U51" s="19">
        <f t="shared" si="4"/>
        <v>100</v>
      </c>
      <c r="V51" s="45">
        <v>57</v>
      </c>
      <c r="W51" s="110">
        <v>57</v>
      </c>
      <c r="X51" s="19">
        <f t="shared" si="5"/>
        <v>100</v>
      </c>
      <c r="Y51" s="45">
        <v>10</v>
      </c>
      <c r="Z51" s="45">
        <v>10</v>
      </c>
      <c r="AA51" s="19">
        <f t="shared" si="6"/>
        <v>100</v>
      </c>
      <c r="AB51" s="45">
        <v>88</v>
      </c>
      <c r="AC51" s="45">
        <v>62</v>
      </c>
      <c r="AD51" s="19">
        <f t="shared" si="7"/>
        <v>70.454545454545453</v>
      </c>
      <c r="AE51" s="45">
        <v>6</v>
      </c>
    </row>
    <row r="52" spans="1:31" x14ac:dyDescent="0.2">
      <c r="A52" s="111" t="s">
        <v>386</v>
      </c>
      <c r="B52" s="109" t="s">
        <v>387</v>
      </c>
      <c r="C52" s="23" t="s">
        <v>120</v>
      </c>
      <c r="D52" s="23" t="s">
        <v>121</v>
      </c>
      <c r="E52" s="23" t="s">
        <v>121</v>
      </c>
      <c r="F52" s="23" t="s">
        <v>71</v>
      </c>
      <c r="G52" s="23" t="str">
        <f>VLOOKUP(C52, 'RHA A to F by CCA'!A:B, 2,0)</f>
        <v>Area F</v>
      </c>
      <c r="H52" s="45" t="s">
        <v>283</v>
      </c>
      <c r="I52" s="23" t="s">
        <v>382</v>
      </c>
      <c r="J52" s="23">
        <f t="shared" si="0"/>
        <v>22</v>
      </c>
      <c r="K52" s="23">
        <f t="shared" si="0"/>
        <v>19</v>
      </c>
      <c r="L52" s="19">
        <f t="shared" si="1"/>
        <v>86.36363636363636</v>
      </c>
      <c r="M52" s="45">
        <v>2</v>
      </c>
      <c r="N52" s="45">
        <v>2</v>
      </c>
      <c r="O52" s="19">
        <f t="shared" si="2"/>
        <v>100</v>
      </c>
      <c r="P52" s="45">
        <v>0</v>
      </c>
      <c r="Q52" s="45">
        <v>0</v>
      </c>
      <c r="R52" s="19" t="e">
        <f t="shared" si="3"/>
        <v>#DIV/0!</v>
      </c>
      <c r="S52" s="45">
        <v>0</v>
      </c>
      <c r="T52" s="45">
        <v>0</v>
      </c>
      <c r="U52" s="19" t="e">
        <f t="shared" si="4"/>
        <v>#DIV/0!</v>
      </c>
      <c r="V52" s="45">
        <v>6</v>
      </c>
      <c r="W52" s="110">
        <v>6</v>
      </c>
      <c r="X52" s="19">
        <f t="shared" si="5"/>
        <v>100</v>
      </c>
      <c r="Y52" s="45">
        <v>2</v>
      </c>
      <c r="Z52" s="45">
        <v>2</v>
      </c>
      <c r="AA52" s="19">
        <f t="shared" si="6"/>
        <v>100</v>
      </c>
      <c r="AB52" s="45">
        <v>12</v>
      </c>
      <c r="AC52" s="45">
        <v>9</v>
      </c>
      <c r="AD52" s="19">
        <f t="shared" si="7"/>
        <v>75</v>
      </c>
      <c r="AE52" s="45">
        <v>0</v>
      </c>
    </row>
    <row r="53" spans="1:31" x14ac:dyDescent="0.2">
      <c r="A53" s="111" t="s">
        <v>388</v>
      </c>
      <c r="B53" s="109" t="s">
        <v>389</v>
      </c>
      <c r="C53" s="23" t="s">
        <v>72</v>
      </c>
      <c r="D53" s="23" t="s">
        <v>73</v>
      </c>
      <c r="E53" s="23" t="s">
        <v>73</v>
      </c>
      <c r="F53" s="23" t="s">
        <v>71</v>
      </c>
      <c r="G53" s="23" t="str">
        <f>VLOOKUP(C53, 'RHA A to F by CCA'!A:B, 2,0)</f>
        <v>Area F</v>
      </c>
      <c r="H53" s="45" t="s">
        <v>283</v>
      </c>
      <c r="I53" s="23" t="s">
        <v>382</v>
      </c>
      <c r="J53" s="23">
        <f t="shared" si="0"/>
        <v>83</v>
      </c>
      <c r="K53" s="23">
        <f t="shared" si="0"/>
        <v>67</v>
      </c>
      <c r="L53" s="19">
        <f t="shared" si="1"/>
        <v>80.722891566265062</v>
      </c>
      <c r="M53" s="45">
        <v>3</v>
      </c>
      <c r="N53" s="45">
        <v>3</v>
      </c>
      <c r="O53" s="19">
        <f t="shared" si="2"/>
        <v>100</v>
      </c>
      <c r="P53" s="45">
        <v>1</v>
      </c>
      <c r="Q53" s="45">
        <v>1</v>
      </c>
      <c r="R53" s="19">
        <f t="shared" si="3"/>
        <v>100</v>
      </c>
      <c r="S53" s="45">
        <v>1</v>
      </c>
      <c r="T53" s="45">
        <v>1</v>
      </c>
      <c r="U53" s="19">
        <f t="shared" si="4"/>
        <v>100</v>
      </c>
      <c r="V53" s="45">
        <v>34</v>
      </c>
      <c r="W53" s="110">
        <v>27</v>
      </c>
      <c r="X53" s="19">
        <f t="shared" si="5"/>
        <v>79.411764705882348</v>
      </c>
      <c r="Y53" s="45">
        <v>44</v>
      </c>
      <c r="Z53" s="45">
        <v>35</v>
      </c>
      <c r="AA53" s="19">
        <f t="shared" si="6"/>
        <v>79.545454545454547</v>
      </c>
      <c r="AB53" s="45">
        <v>0</v>
      </c>
      <c r="AC53" s="45">
        <v>0</v>
      </c>
      <c r="AD53" s="19" t="e">
        <f t="shared" si="7"/>
        <v>#DIV/0!</v>
      </c>
      <c r="AE53" s="45">
        <v>1</v>
      </c>
    </row>
    <row r="54" spans="1:31" x14ac:dyDescent="0.2">
      <c r="A54" s="111" t="s">
        <v>390</v>
      </c>
      <c r="B54" s="109" t="s">
        <v>391</v>
      </c>
      <c r="C54" s="23" t="s">
        <v>72</v>
      </c>
      <c r="D54" s="23" t="s">
        <v>73</v>
      </c>
      <c r="E54" s="23" t="s">
        <v>73</v>
      </c>
      <c r="F54" s="23" t="s">
        <v>71</v>
      </c>
      <c r="G54" s="23" t="str">
        <f>VLOOKUP(C54, 'RHA A to F by CCA'!A:B, 2,0)</f>
        <v>Area F</v>
      </c>
      <c r="H54" s="45" t="s">
        <v>283</v>
      </c>
      <c r="I54" s="23" t="s">
        <v>382</v>
      </c>
      <c r="J54" s="23">
        <f t="shared" si="0"/>
        <v>32</v>
      </c>
      <c r="K54" s="23">
        <f t="shared" si="0"/>
        <v>25</v>
      </c>
      <c r="L54" s="19">
        <f t="shared" si="1"/>
        <v>78.125</v>
      </c>
      <c r="M54" s="45">
        <v>4</v>
      </c>
      <c r="N54" s="45">
        <v>3</v>
      </c>
      <c r="O54" s="19">
        <f t="shared" si="2"/>
        <v>75</v>
      </c>
      <c r="P54" s="45">
        <v>0</v>
      </c>
      <c r="Q54" s="45">
        <v>0</v>
      </c>
      <c r="R54" s="19" t="e">
        <f t="shared" si="3"/>
        <v>#DIV/0!</v>
      </c>
      <c r="S54" s="45">
        <v>0</v>
      </c>
      <c r="T54" s="45">
        <v>0</v>
      </c>
      <c r="U54" s="19" t="e">
        <f t="shared" si="4"/>
        <v>#DIV/0!</v>
      </c>
      <c r="V54" s="45">
        <v>8</v>
      </c>
      <c r="W54" s="110">
        <v>8</v>
      </c>
      <c r="X54" s="19">
        <f t="shared" si="5"/>
        <v>100</v>
      </c>
      <c r="Y54" s="45">
        <v>1</v>
      </c>
      <c r="Z54" s="45">
        <v>1</v>
      </c>
      <c r="AA54" s="19">
        <f t="shared" si="6"/>
        <v>100</v>
      </c>
      <c r="AB54" s="45">
        <v>19</v>
      </c>
      <c r="AC54" s="45">
        <v>13</v>
      </c>
      <c r="AD54" s="19">
        <f t="shared" si="7"/>
        <v>68.421052631578945</v>
      </c>
      <c r="AE54" s="45">
        <v>2</v>
      </c>
    </row>
    <row r="55" spans="1:31" x14ac:dyDescent="0.2">
      <c r="A55" s="111" t="s">
        <v>392</v>
      </c>
      <c r="B55" s="109" t="s">
        <v>393</v>
      </c>
      <c r="C55" s="23" t="s">
        <v>120</v>
      </c>
      <c r="D55" s="23" t="s">
        <v>121</v>
      </c>
      <c r="E55" s="23" t="s">
        <v>121</v>
      </c>
      <c r="F55" s="23" t="s">
        <v>71</v>
      </c>
      <c r="G55" s="23" t="str">
        <f>VLOOKUP(C55, 'RHA A to F by CCA'!A:B, 2,0)</f>
        <v>Area F</v>
      </c>
      <c r="H55" s="45" t="s">
        <v>283</v>
      </c>
      <c r="I55" s="23" t="s">
        <v>382</v>
      </c>
      <c r="J55" s="23">
        <f t="shared" si="0"/>
        <v>137</v>
      </c>
      <c r="K55" s="23">
        <f t="shared" si="0"/>
        <v>106</v>
      </c>
      <c r="L55" s="19">
        <f t="shared" si="1"/>
        <v>77.372262773722639</v>
      </c>
      <c r="M55" s="45">
        <v>4</v>
      </c>
      <c r="N55" s="45">
        <v>4</v>
      </c>
      <c r="O55" s="19">
        <f t="shared" si="2"/>
        <v>100</v>
      </c>
      <c r="P55" s="45">
        <v>0</v>
      </c>
      <c r="Q55" s="45">
        <v>0</v>
      </c>
      <c r="R55" s="19" t="e">
        <f t="shared" si="3"/>
        <v>#DIV/0!</v>
      </c>
      <c r="S55" s="45">
        <v>3</v>
      </c>
      <c r="T55" s="45">
        <v>3</v>
      </c>
      <c r="U55" s="19">
        <f t="shared" si="4"/>
        <v>100</v>
      </c>
      <c r="V55" s="45">
        <v>48</v>
      </c>
      <c r="W55" s="110">
        <v>40</v>
      </c>
      <c r="X55" s="19">
        <f t="shared" si="5"/>
        <v>83.333333333333343</v>
      </c>
      <c r="Y55" s="45">
        <v>17</v>
      </c>
      <c r="Z55" s="45">
        <v>8</v>
      </c>
      <c r="AA55" s="19">
        <f t="shared" si="6"/>
        <v>47.058823529411761</v>
      </c>
      <c r="AB55" s="45">
        <v>65</v>
      </c>
      <c r="AC55" s="45">
        <v>51</v>
      </c>
      <c r="AD55" s="19">
        <f t="shared" si="7"/>
        <v>78.461538461538467</v>
      </c>
      <c r="AE55" s="45">
        <v>0</v>
      </c>
    </row>
    <row r="56" spans="1:31" x14ac:dyDescent="0.2">
      <c r="A56" s="111" t="s">
        <v>394</v>
      </c>
      <c r="B56" s="109" t="s">
        <v>395</v>
      </c>
      <c r="C56" s="23" t="s">
        <v>124</v>
      </c>
      <c r="D56" s="23" t="s">
        <v>125</v>
      </c>
      <c r="E56" s="23" t="s">
        <v>125</v>
      </c>
      <c r="F56" s="23" t="s">
        <v>71</v>
      </c>
      <c r="G56" s="23" t="str">
        <f>VLOOKUP(C56, 'RHA A to F by CCA'!A:B, 2,0)</f>
        <v>Area F</v>
      </c>
      <c r="H56" s="45" t="s">
        <v>283</v>
      </c>
      <c r="I56" s="23" t="s">
        <v>382</v>
      </c>
      <c r="J56" s="23">
        <f t="shared" si="0"/>
        <v>41</v>
      </c>
      <c r="K56" s="23">
        <f t="shared" si="0"/>
        <v>30</v>
      </c>
      <c r="L56" s="19">
        <f t="shared" si="1"/>
        <v>73.170731707317074</v>
      </c>
      <c r="M56" s="45">
        <v>3</v>
      </c>
      <c r="N56" s="45">
        <v>2</v>
      </c>
      <c r="O56" s="19">
        <f t="shared" si="2"/>
        <v>66.666666666666657</v>
      </c>
      <c r="P56" s="45">
        <v>0</v>
      </c>
      <c r="Q56" s="45">
        <v>0</v>
      </c>
      <c r="R56" s="19" t="e">
        <f t="shared" si="3"/>
        <v>#DIV/0!</v>
      </c>
      <c r="S56" s="45">
        <v>0</v>
      </c>
      <c r="T56" s="45">
        <v>0</v>
      </c>
      <c r="U56" s="19" t="e">
        <f t="shared" si="4"/>
        <v>#DIV/0!</v>
      </c>
      <c r="V56" s="45">
        <v>13</v>
      </c>
      <c r="W56" s="110">
        <v>12</v>
      </c>
      <c r="X56" s="19">
        <f t="shared" si="5"/>
        <v>92.307692307692307</v>
      </c>
      <c r="Y56" s="45">
        <v>6</v>
      </c>
      <c r="Z56" s="45">
        <v>3</v>
      </c>
      <c r="AA56" s="19">
        <f t="shared" si="6"/>
        <v>50</v>
      </c>
      <c r="AB56" s="45">
        <v>19</v>
      </c>
      <c r="AC56" s="45">
        <v>13</v>
      </c>
      <c r="AD56" s="19">
        <f t="shared" si="7"/>
        <v>68.421052631578945</v>
      </c>
      <c r="AE56" s="45">
        <v>0</v>
      </c>
    </row>
    <row r="57" spans="1:31" x14ac:dyDescent="0.2">
      <c r="A57" s="111" t="s">
        <v>396</v>
      </c>
      <c r="B57" s="109" t="s">
        <v>397</v>
      </c>
      <c r="C57" s="23" t="s">
        <v>72</v>
      </c>
      <c r="D57" s="23" t="s">
        <v>73</v>
      </c>
      <c r="E57" s="23" t="s">
        <v>73</v>
      </c>
      <c r="F57" s="23" t="s">
        <v>71</v>
      </c>
      <c r="G57" s="23" t="str">
        <f>VLOOKUP(C57, 'RHA A to F by CCA'!A:B, 2,0)</f>
        <v>Area F</v>
      </c>
      <c r="H57" s="45" t="s">
        <v>283</v>
      </c>
      <c r="I57" s="23" t="s">
        <v>382</v>
      </c>
      <c r="J57" s="23">
        <f t="shared" si="0"/>
        <v>50</v>
      </c>
      <c r="K57" s="23">
        <f t="shared" si="0"/>
        <v>36</v>
      </c>
      <c r="L57" s="19">
        <f t="shared" si="1"/>
        <v>72</v>
      </c>
      <c r="M57" s="45">
        <v>2</v>
      </c>
      <c r="N57" s="45">
        <v>2</v>
      </c>
      <c r="O57" s="19">
        <f t="shared" si="2"/>
        <v>100</v>
      </c>
      <c r="P57" s="45">
        <v>2</v>
      </c>
      <c r="Q57" s="45">
        <v>1</v>
      </c>
      <c r="R57" s="19">
        <f t="shared" si="3"/>
        <v>50</v>
      </c>
      <c r="S57" s="45">
        <v>3</v>
      </c>
      <c r="T57" s="45">
        <v>3</v>
      </c>
      <c r="U57" s="19">
        <f t="shared" si="4"/>
        <v>100</v>
      </c>
      <c r="V57" s="45">
        <v>28</v>
      </c>
      <c r="W57" s="110">
        <v>21</v>
      </c>
      <c r="X57" s="19">
        <f t="shared" si="5"/>
        <v>75</v>
      </c>
      <c r="Y57" s="45">
        <v>10</v>
      </c>
      <c r="Z57" s="45">
        <v>4</v>
      </c>
      <c r="AA57" s="19">
        <f t="shared" si="6"/>
        <v>40</v>
      </c>
      <c r="AB57" s="45">
        <v>5</v>
      </c>
      <c r="AC57" s="45">
        <v>5</v>
      </c>
      <c r="AD57" s="19">
        <f t="shared" si="7"/>
        <v>100</v>
      </c>
      <c r="AE57" s="45">
        <v>2</v>
      </c>
    </row>
    <row r="58" spans="1:31" x14ac:dyDescent="0.2">
      <c r="A58" s="111" t="s">
        <v>398</v>
      </c>
      <c r="B58" s="109" t="s">
        <v>399</v>
      </c>
      <c r="C58" s="23" t="s">
        <v>120</v>
      </c>
      <c r="D58" s="23" t="s">
        <v>121</v>
      </c>
      <c r="E58" s="23" t="s">
        <v>121</v>
      </c>
      <c r="F58" s="23" t="s">
        <v>71</v>
      </c>
      <c r="G58" s="23" t="str">
        <f>VLOOKUP(C58, 'RHA A to F by CCA'!A:B, 2,0)</f>
        <v>Area F</v>
      </c>
      <c r="H58" s="45" t="s">
        <v>283</v>
      </c>
      <c r="I58" s="23" t="s">
        <v>382</v>
      </c>
      <c r="J58" s="23">
        <f t="shared" si="0"/>
        <v>32</v>
      </c>
      <c r="K58" s="23">
        <f t="shared" si="0"/>
        <v>23</v>
      </c>
      <c r="L58" s="19">
        <f t="shared" si="1"/>
        <v>71.875</v>
      </c>
      <c r="M58" s="45">
        <v>4</v>
      </c>
      <c r="N58" s="45">
        <v>4</v>
      </c>
      <c r="O58" s="19">
        <f t="shared" si="2"/>
        <v>100</v>
      </c>
      <c r="P58" s="45">
        <v>0</v>
      </c>
      <c r="Q58" s="45">
        <v>0</v>
      </c>
      <c r="R58" s="19" t="e">
        <f t="shared" si="3"/>
        <v>#DIV/0!</v>
      </c>
      <c r="S58" s="45">
        <v>0</v>
      </c>
      <c r="T58" s="45">
        <v>0</v>
      </c>
      <c r="U58" s="19" t="e">
        <f t="shared" si="4"/>
        <v>#DIV/0!</v>
      </c>
      <c r="V58" s="45">
        <v>13</v>
      </c>
      <c r="W58" s="110">
        <v>8</v>
      </c>
      <c r="X58" s="19">
        <f t="shared" si="5"/>
        <v>61.53846153846154</v>
      </c>
      <c r="Y58" s="45">
        <v>3</v>
      </c>
      <c r="Z58" s="45">
        <v>0</v>
      </c>
      <c r="AA58" s="19">
        <f t="shared" si="6"/>
        <v>0</v>
      </c>
      <c r="AB58" s="45">
        <v>12</v>
      </c>
      <c r="AC58" s="45">
        <v>11</v>
      </c>
      <c r="AD58" s="19">
        <f t="shared" si="7"/>
        <v>91.666666666666657</v>
      </c>
      <c r="AE58" s="45">
        <v>0</v>
      </c>
    </row>
    <row r="59" spans="1:31" x14ac:dyDescent="0.2">
      <c r="A59" s="112" t="s">
        <v>400</v>
      </c>
      <c r="B59" s="109" t="s">
        <v>401</v>
      </c>
      <c r="C59" s="23" t="s">
        <v>120</v>
      </c>
      <c r="D59" s="23" t="s">
        <v>121</v>
      </c>
      <c r="E59" s="23" t="s">
        <v>121</v>
      </c>
      <c r="F59" s="23" t="s">
        <v>71</v>
      </c>
      <c r="G59" s="23" t="str">
        <f>VLOOKUP(C59, 'RHA A to F by CCA'!A:B, 2,0)</f>
        <v>Area F</v>
      </c>
      <c r="H59" s="45" t="s">
        <v>283</v>
      </c>
      <c r="I59" s="23" t="s">
        <v>382</v>
      </c>
      <c r="J59" s="23">
        <f t="shared" si="0"/>
        <v>45</v>
      </c>
      <c r="K59" s="23">
        <f t="shared" si="0"/>
        <v>32</v>
      </c>
      <c r="L59" s="19">
        <f t="shared" si="1"/>
        <v>71.111111111111114</v>
      </c>
      <c r="M59" s="45">
        <v>3</v>
      </c>
      <c r="N59" s="45">
        <v>1</v>
      </c>
      <c r="O59" s="19">
        <f t="shared" si="2"/>
        <v>33.333333333333329</v>
      </c>
      <c r="P59" s="45">
        <v>2</v>
      </c>
      <c r="Q59" s="45">
        <v>0</v>
      </c>
      <c r="R59" s="19">
        <f t="shared" si="3"/>
        <v>0</v>
      </c>
      <c r="S59" s="45">
        <v>0</v>
      </c>
      <c r="T59" s="45">
        <v>0</v>
      </c>
      <c r="U59" s="19" t="e">
        <f t="shared" si="4"/>
        <v>#DIV/0!</v>
      </c>
      <c r="V59" s="45">
        <v>26</v>
      </c>
      <c r="W59" s="110">
        <v>17</v>
      </c>
      <c r="X59" s="19">
        <f t="shared" si="5"/>
        <v>65.384615384615387</v>
      </c>
      <c r="Y59" s="45">
        <v>12</v>
      </c>
      <c r="Z59" s="45">
        <v>12</v>
      </c>
      <c r="AA59" s="19">
        <f t="shared" si="6"/>
        <v>100</v>
      </c>
      <c r="AB59" s="45">
        <v>2</v>
      </c>
      <c r="AC59" s="45">
        <v>2</v>
      </c>
      <c r="AD59" s="19">
        <f t="shared" si="7"/>
        <v>100</v>
      </c>
      <c r="AE59" s="45">
        <v>24</v>
      </c>
    </row>
    <row r="60" spans="1:31" x14ac:dyDescent="0.2">
      <c r="A60" s="111" t="s">
        <v>402</v>
      </c>
      <c r="B60" s="109" t="s">
        <v>403</v>
      </c>
      <c r="C60" s="23" t="s">
        <v>124</v>
      </c>
      <c r="D60" s="23" t="s">
        <v>125</v>
      </c>
      <c r="E60" s="23" t="s">
        <v>125</v>
      </c>
      <c r="F60" s="23" t="s">
        <v>71</v>
      </c>
      <c r="G60" s="23" t="str">
        <f>VLOOKUP(C60, 'RHA A to F by CCA'!A:B, 2,0)</f>
        <v>Area F</v>
      </c>
      <c r="H60" s="45" t="s">
        <v>283</v>
      </c>
      <c r="I60" s="23" t="s">
        <v>382</v>
      </c>
      <c r="J60" s="23">
        <f t="shared" si="0"/>
        <v>55</v>
      </c>
      <c r="K60" s="23">
        <f t="shared" si="0"/>
        <v>36</v>
      </c>
      <c r="L60" s="19">
        <f t="shared" si="1"/>
        <v>65.454545454545453</v>
      </c>
      <c r="M60" s="45">
        <v>5</v>
      </c>
      <c r="N60" s="45">
        <v>5</v>
      </c>
      <c r="O60" s="19">
        <f t="shared" si="2"/>
        <v>100</v>
      </c>
      <c r="P60" s="45">
        <v>1</v>
      </c>
      <c r="Q60" s="45">
        <v>1</v>
      </c>
      <c r="R60" s="19">
        <f t="shared" si="3"/>
        <v>100</v>
      </c>
      <c r="S60" s="45">
        <v>10</v>
      </c>
      <c r="T60" s="45">
        <v>10</v>
      </c>
      <c r="U60" s="19">
        <f t="shared" si="4"/>
        <v>100</v>
      </c>
      <c r="V60" s="45">
        <v>12</v>
      </c>
      <c r="W60" s="110">
        <v>11</v>
      </c>
      <c r="X60" s="19">
        <f t="shared" si="5"/>
        <v>91.666666666666657</v>
      </c>
      <c r="Y60" s="45">
        <v>7</v>
      </c>
      <c r="Z60" s="45">
        <v>5</v>
      </c>
      <c r="AA60" s="19">
        <f t="shared" si="6"/>
        <v>71.428571428571431</v>
      </c>
      <c r="AB60" s="45">
        <v>20</v>
      </c>
      <c r="AC60" s="45">
        <v>4</v>
      </c>
      <c r="AD60" s="19">
        <f t="shared" si="7"/>
        <v>20</v>
      </c>
      <c r="AE60" s="45">
        <v>1</v>
      </c>
    </row>
    <row r="61" spans="1:31" x14ac:dyDescent="0.2">
      <c r="A61" s="111" t="s">
        <v>404</v>
      </c>
      <c r="B61" s="109" t="s">
        <v>405</v>
      </c>
      <c r="C61" s="23" t="s">
        <v>124</v>
      </c>
      <c r="D61" s="23" t="s">
        <v>125</v>
      </c>
      <c r="E61" s="23" t="s">
        <v>125</v>
      </c>
      <c r="F61" s="23" t="s">
        <v>71</v>
      </c>
      <c r="G61" s="23" t="str">
        <f>VLOOKUP(C61, 'RHA A to F by CCA'!A:B, 2,0)</f>
        <v>Area F</v>
      </c>
      <c r="H61" s="45" t="s">
        <v>283</v>
      </c>
      <c r="I61" s="23" t="s">
        <v>382</v>
      </c>
      <c r="J61" s="23">
        <f t="shared" si="0"/>
        <v>141</v>
      </c>
      <c r="K61" s="23">
        <f t="shared" si="0"/>
        <v>91</v>
      </c>
      <c r="L61" s="19">
        <f t="shared" si="1"/>
        <v>64.539007092198588</v>
      </c>
      <c r="M61" s="45">
        <v>17</v>
      </c>
      <c r="N61" s="45">
        <v>12</v>
      </c>
      <c r="O61" s="19">
        <f t="shared" si="2"/>
        <v>70.588235294117652</v>
      </c>
      <c r="P61" s="45">
        <v>0</v>
      </c>
      <c r="Q61" s="45">
        <v>0</v>
      </c>
      <c r="R61" s="19" t="e">
        <f t="shared" si="3"/>
        <v>#DIV/0!</v>
      </c>
      <c r="S61" s="45">
        <v>6</v>
      </c>
      <c r="T61" s="45">
        <v>6</v>
      </c>
      <c r="U61" s="19">
        <f t="shared" si="4"/>
        <v>100</v>
      </c>
      <c r="V61" s="45">
        <v>36</v>
      </c>
      <c r="W61" s="110">
        <v>27</v>
      </c>
      <c r="X61" s="19">
        <f t="shared" si="5"/>
        <v>75</v>
      </c>
      <c r="Y61" s="45">
        <v>40</v>
      </c>
      <c r="Z61" s="45">
        <v>15</v>
      </c>
      <c r="AA61" s="19">
        <f t="shared" si="6"/>
        <v>37.5</v>
      </c>
      <c r="AB61" s="45">
        <v>42</v>
      </c>
      <c r="AC61" s="45">
        <v>31</v>
      </c>
      <c r="AD61" s="19">
        <f t="shared" si="7"/>
        <v>73.80952380952381</v>
      </c>
      <c r="AE61" s="45">
        <v>0</v>
      </c>
    </row>
    <row r="62" spans="1:31" x14ac:dyDescent="0.2">
      <c r="A62" s="112">
        <v>970639</v>
      </c>
      <c r="B62" s="109" t="s">
        <v>406</v>
      </c>
      <c r="C62" s="23" t="s">
        <v>120</v>
      </c>
      <c r="D62" s="23" t="s">
        <v>121</v>
      </c>
      <c r="E62" s="23" t="s">
        <v>121</v>
      </c>
      <c r="F62" s="23" t="s">
        <v>71</v>
      </c>
      <c r="G62" s="23" t="str">
        <f>VLOOKUP(C62, 'RHA A to F by CCA'!A:B, 2,0)</f>
        <v>Area F</v>
      </c>
      <c r="H62" s="45" t="s">
        <v>283</v>
      </c>
      <c r="I62" s="23" t="s">
        <v>382</v>
      </c>
      <c r="J62" s="23">
        <f t="shared" si="0"/>
        <v>37</v>
      </c>
      <c r="K62" s="23">
        <f t="shared" si="0"/>
        <v>20</v>
      </c>
      <c r="L62" s="19">
        <f t="shared" si="1"/>
        <v>54.054054054054056</v>
      </c>
      <c r="M62" s="45">
        <v>2</v>
      </c>
      <c r="N62" s="45">
        <v>1</v>
      </c>
      <c r="O62" s="19">
        <f t="shared" si="2"/>
        <v>50</v>
      </c>
      <c r="P62" s="45">
        <v>1</v>
      </c>
      <c r="Q62" s="45">
        <v>0</v>
      </c>
      <c r="R62" s="19">
        <f t="shared" si="3"/>
        <v>0</v>
      </c>
      <c r="S62" s="45">
        <v>1</v>
      </c>
      <c r="T62" s="45">
        <v>0</v>
      </c>
      <c r="U62" s="19">
        <f t="shared" si="4"/>
        <v>0</v>
      </c>
      <c r="V62" s="45">
        <v>12</v>
      </c>
      <c r="W62" s="110">
        <v>9</v>
      </c>
      <c r="X62" s="19">
        <f t="shared" si="5"/>
        <v>75</v>
      </c>
      <c r="Y62" s="45">
        <v>2</v>
      </c>
      <c r="Z62" s="45">
        <v>0</v>
      </c>
      <c r="AA62" s="19">
        <f t="shared" si="6"/>
        <v>0</v>
      </c>
      <c r="AB62" s="45">
        <v>19</v>
      </c>
      <c r="AC62" s="45">
        <v>10</v>
      </c>
      <c r="AD62" s="19">
        <f t="shared" si="7"/>
        <v>52.631578947368418</v>
      </c>
      <c r="AE62" s="45">
        <v>0</v>
      </c>
    </row>
    <row r="63" spans="1:31" x14ac:dyDescent="0.2">
      <c r="A63" s="111" t="s">
        <v>408</v>
      </c>
      <c r="B63" s="109" t="s">
        <v>409</v>
      </c>
      <c r="C63" s="23" t="s">
        <v>120</v>
      </c>
      <c r="D63" s="23" t="s">
        <v>121</v>
      </c>
      <c r="E63" s="23" t="s">
        <v>121</v>
      </c>
      <c r="F63" s="23" t="s">
        <v>71</v>
      </c>
      <c r="G63" s="23" t="str">
        <f>VLOOKUP(C63, 'RHA A to F by CCA'!A:B, 2,0)</f>
        <v>Area F</v>
      </c>
      <c r="H63" s="45" t="s">
        <v>283</v>
      </c>
      <c r="I63" s="23" t="s">
        <v>382</v>
      </c>
      <c r="J63" s="23">
        <f t="shared" si="0"/>
        <v>58</v>
      </c>
      <c r="K63" s="23">
        <f t="shared" si="0"/>
        <v>30</v>
      </c>
      <c r="L63" s="19">
        <f t="shared" si="1"/>
        <v>51.724137931034484</v>
      </c>
      <c r="M63" s="45">
        <v>5</v>
      </c>
      <c r="N63" s="45">
        <v>4</v>
      </c>
      <c r="O63" s="19">
        <f t="shared" si="2"/>
        <v>80</v>
      </c>
      <c r="P63" s="45">
        <v>0</v>
      </c>
      <c r="Q63" s="45">
        <v>0</v>
      </c>
      <c r="R63" s="19" t="e">
        <f t="shared" si="3"/>
        <v>#DIV/0!</v>
      </c>
      <c r="S63" s="45">
        <v>0</v>
      </c>
      <c r="T63" s="45">
        <v>0</v>
      </c>
      <c r="U63" s="19" t="e">
        <f t="shared" si="4"/>
        <v>#DIV/0!</v>
      </c>
      <c r="V63" s="45">
        <v>14</v>
      </c>
      <c r="W63" s="110">
        <v>6</v>
      </c>
      <c r="X63" s="19">
        <f t="shared" si="5"/>
        <v>42.857142857142854</v>
      </c>
      <c r="Y63" s="45">
        <v>36</v>
      </c>
      <c r="Z63" s="45">
        <v>17</v>
      </c>
      <c r="AA63" s="19">
        <f t="shared" si="6"/>
        <v>47.222222222222221</v>
      </c>
      <c r="AB63" s="45">
        <v>3</v>
      </c>
      <c r="AC63" s="45">
        <v>3</v>
      </c>
      <c r="AD63" s="19">
        <f t="shared" si="7"/>
        <v>100</v>
      </c>
      <c r="AE63" s="45">
        <v>1</v>
      </c>
    </row>
    <row r="64" spans="1:31" x14ac:dyDescent="0.2">
      <c r="A64" s="111" t="s">
        <v>410</v>
      </c>
      <c r="B64" s="109" t="s">
        <v>411</v>
      </c>
      <c r="C64" s="23" t="s">
        <v>72</v>
      </c>
      <c r="D64" s="23" t="s">
        <v>73</v>
      </c>
      <c r="E64" s="23" t="s">
        <v>73</v>
      </c>
      <c r="F64" s="23" t="s">
        <v>71</v>
      </c>
      <c r="G64" s="23" t="str">
        <f>VLOOKUP(C64, 'RHA A to F by CCA'!A:B, 2,0)</f>
        <v>Area F</v>
      </c>
      <c r="H64" s="45" t="s">
        <v>283</v>
      </c>
      <c r="I64" s="23" t="s">
        <v>382</v>
      </c>
      <c r="J64" s="23">
        <f t="shared" si="0"/>
        <v>64</v>
      </c>
      <c r="K64" s="23">
        <f t="shared" si="0"/>
        <v>30</v>
      </c>
      <c r="L64" s="19">
        <f t="shared" si="1"/>
        <v>46.875</v>
      </c>
      <c r="M64" s="45">
        <v>33</v>
      </c>
      <c r="N64" s="45">
        <v>15</v>
      </c>
      <c r="O64" s="19">
        <f t="shared" si="2"/>
        <v>45.454545454545453</v>
      </c>
      <c r="P64" s="45">
        <v>0</v>
      </c>
      <c r="Q64" s="45">
        <v>0</v>
      </c>
      <c r="R64" s="19" t="e">
        <f t="shared" si="3"/>
        <v>#DIV/0!</v>
      </c>
      <c r="S64" s="45">
        <v>0</v>
      </c>
      <c r="T64" s="45">
        <v>0</v>
      </c>
      <c r="U64" s="19" t="e">
        <f t="shared" si="4"/>
        <v>#DIV/0!</v>
      </c>
      <c r="V64" s="45">
        <v>8</v>
      </c>
      <c r="W64" s="110">
        <v>2</v>
      </c>
      <c r="X64" s="19">
        <f t="shared" si="5"/>
        <v>25</v>
      </c>
      <c r="Y64" s="45">
        <v>6</v>
      </c>
      <c r="Z64" s="45">
        <v>5</v>
      </c>
      <c r="AA64" s="19">
        <f t="shared" si="6"/>
        <v>83.333333333333343</v>
      </c>
      <c r="AB64" s="45">
        <v>17</v>
      </c>
      <c r="AC64" s="45">
        <v>8</v>
      </c>
      <c r="AD64" s="19">
        <f t="shared" si="7"/>
        <v>47.058823529411761</v>
      </c>
      <c r="AE64" s="45">
        <v>0</v>
      </c>
    </row>
    <row r="65" spans="1:31" x14ac:dyDescent="0.2">
      <c r="A65" s="111" t="s">
        <v>412</v>
      </c>
      <c r="B65" s="109" t="s">
        <v>413</v>
      </c>
      <c r="C65" s="23" t="s">
        <v>120</v>
      </c>
      <c r="D65" s="23" t="s">
        <v>121</v>
      </c>
      <c r="E65" s="23" t="s">
        <v>121</v>
      </c>
      <c r="F65" s="23" t="s">
        <v>71</v>
      </c>
      <c r="G65" s="23" t="str">
        <f>VLOOKUP(C65, 'RHA A to F by CCA'!A:B, 2,0)</f>
        <v>Area F</v>
      </c>
      <c r="H65" s="45" t="s">
        <v>283</v>
      </c>
      <c r="I65" s="23" t="s">
        <v>382</v>
      </c>
      <c r="J65" s="23">
        <f t="shared" si="0"/>
        <v>47</v>
      </c>
      <c r="K65" s="23">
        <f t="shared" si="0"/>
        <v>18</v>
      </c>
      <c r="L65" s="19">
        <f t="shared" si="1"/>
        <v>38.297872340425535</v>
      </c>
      <c r="M65" s="45">
        <v>6</v>
      </c>
      <c r="N65" s="45">
        <v>6</v>
      </c>
      <c r="O65" s="19">
        <f t="shared" si="2"/>
        <v>100</v>
      </c>
      <c r="P65" s="45">
        <v>0</v>
      </c>
      <c r="Q65" s="45">
        <v>0</v>
      </c>
      <c r="R65" s="19" t="e">
        <f t="shared" si="3"/>
        <v>#DIV/0!</v>
      </c>
      <c r="S65" s="45">
        <v>8</v>
      </c>
      <c r="T65" s="45">
        <v>8</v>
      </c>
      <c r="U65" s="19">
        <f t="shared" si="4"/>
        <v>100</v>
      </c>
      <c r="V65" s="45">
        <v>12</v>
      </c>
      <c r="W65" s="110">
        <v>2</v>
      </c>
      <c r="X65" s="19">
        <f t="shared" si="5"/>
        <v>16.666666666666664</v>
      </c>
      <c r="Y65" s="45">
        <v>2</v>
      </c>
      <c r="Z65" s="45">
        <v>2</v>
      </c>
      <c r="AA65" s="19">
        <f t="shared" si="6"/>
        <v>100</v>
      </c>
      <c r="AB65" s="45">
        <v>19</v>
      </c>
      <c r="AC65" s="45">
        <v>0</v>
      </c>
      <c r="AD65" s="19">
        <f t="shared" si="7"/>
        <v>0</v>
      </c>
      <c r="AE65" s="45">
        <v>3</v>
      </c>
    </row>
    <row r="66" spans="1:31" x14ac:dyDescent="0.2">
      <c r="A66" s="112">
        <v>331973</v>
      </c>
      <c r="B66" s="109" t="s">
        <v>414</v>
      </c>
      <c r="C66" s="23" t="s">
        <v>72</v>
      </c>
      <c r="D66" s="23" t="s">
        <v>73</v>
      </c>
      <c r="E66" s="23" t="s">
        <v>73</v>
      </c>
      <c r="F66" s="23" t="s">
        <v>71</v>
      </c>
      <c r="G66" s="23" t="str">
        <f>VLOOKUP(C66, 'RHA A to F by CCA'!A:B, 2,0)</f>
        <v>Area F</v>
      </c>
      <c r="H66" s="45" t="s">
        <v>283</v>
      </c>
      <c r="I66" s="23" t="s">
        <v>382</v>
      </c>
      <c r="J66" s="23">
        <f t="shared" ref="J66:K129" si="8">M66+P66+S66+V66+Y66+AB66</f>
        <v>65</v>
      </c>
      <c r="K66" s="23">
        <f t="shared" si="8"/>
        <v>24</v>
      </c>
      <c r="L66" s="19">
        <f t="shared" ref="L66:L129" si="9">K66/J66*100</f>
        <v>36.923076923076927</v>
      </c>
      <c r="M66" s="45">
        <v>3</v>
      </c>
      <c r="N66" s="45">
        <v>0</v>
      </c>
      <c r="O66" s="19">
        <f t="shared" ref="O66:O129" si="10">N66/M66 *100</f>
        <v>0</v>
      </c>
      <c r="P66" s="45">
        <v>2</v>
      </c>
      <c r="Q66" s="45">
        <v>0</v>
      </c>
      <c r="R66" s="19">
        <f t="shared" ref="R66:R129" si="11">Q66/P66 *100</f>
        <v>0</v>
      </c>
      <c r="S66" s="45">
        <v>1</v>
      </c>
      <c r="T66" s="45">
        <v>0</v>
      </c>
      <c r="U66" s="19">
        <f t="shared" ref="U66:U129" si="12">T66/S66 *100</f>
        <v>0</v>
      </c>
      <c r="V66" s="45">
        <v>18</v>
      </c>
      <c r="W66" s="110">
        <v>7</v>
      </c>
      <c r="X66" s="19">
        <f t="shared" ref="X66:X129" si="13">W66/V66*100</f>
        <v>38.888888888888893</v>
      </c>
      <c r="Y66" s="45">
        <v>16</v>
      </c>
      <c r="Z66" s="45">
        <v>16</v>
      </c>
      <c r="AA66" s="19">
        <f t="shared" ref="AA66:AA129" si="14">Z66/Y66*100</f>
        <v>100</v>
      </c>
      <c r="AB66" s="45">
        <v>25</v>
      </c>
      <c r="AC66" s="45">
        <v>1</v>
      </c>
      <c r="AD66" s="19">
        <f t="shared" ref="AD66:AD129" si="15">AC66/AB66*100</f>
        <v>4</v>
      </c>
      <c r="AE66" s="45">
        <v>3</v>
      </c>
    </row>
    <row r="67" spans="1:31" x14ac:dyDescent="0.2">
      <c r="A67" s="112" t="s">
        <v>415</v>
      </c>
      <c r="B67" s="109" t="s">
        <v>416</v>
      </c>
      <c r="C67" s="23" t="s">
        <v>72</v>
      </c>
      <c r="D67" s="23" t="s">
        <v>73</v>
      </c>
      <c r="E67" s="23" t="s">
        <v>73</v>
      </c>
      <c r="F67" s="23" t="s">
        <v>71</v>
      </c>
      <c r="G67" s="23" t="str">
        <f>VLOOKUP(C67, 'RHA A to F by CCA'!A:B, 2,0)</f>
        <v>Area F</v>
      </c>
      <c r="H67" s="45" t="s">
        <v>283</v>
      </c>
      <c r="I67" s="23" t="s">
        <v>382</v>
      </c>
      <c r="J67" s="23">
        <f t="shared" si="8"/>
        <v>82</v>
      </c>
      <c r="K67" s="23">
        <f t="shared" si="8"/>
        <v>29</v>
      </c>
      <c r="L67" s="19">
        <f t="shared" si="9"/>
        <v>35.365853658536587</v>
      </c>
      <c r="M67" s="45">
        <v>5</v>
      </c>
      <c r="N67" s="45">
        <v>2</v>
      </c>
      <c r="O67" s="19">
        <f t="shared" si="10"/>
        <v>40</v>
      </c>
      <c r="P67" s="45">
        <v>4</v>
      </c>
      <c r="Q67" s="45">
        <v>2</v>
      </c>
      <c r="R67" s="19">
        <f t="shared" si="11"/>
        <v>50</v>
      </c>
      <c r="S67" s="45">
        <v>5</v>
      </c>
      <c r="T67" s="45">
        <v>3</v>
      </c>
      <c r="U67" s="19">
        <f t="shared" si="12"/>
        <v>60</v>
      </c>
      <c r="V67" s="45">
        <v>32</v>
      </c>
      <c r="W67" s="110">
        <v>13</v>
      </c>
      <c r="X67" s="19">
        <f t="shared" si="13"/>
        <v>40.625</v>
      </c>
      <c r="Y67" s="45">
        <v>4</v>
      </c>
      <c r="Z67" s="45">
        <v>4</v>
      </c>
      <c r="AA67" s="19">
        <f t="shared" si="14"/>
        <v>100</v>
      </c>
      <c r="AB67" s="45">
        <v>32</v>
      </c>
      <c r="AC67" s="45">
        <v>5</v>
      </c>
      <c r="AD67" s="19">
        <f t="shared" si="15"/>
        <v>15.625</v>
      </c>
      <c r="AE67" s="45">
        <v>0</v>
      </c>
    </row>
    <row r="68" spans="1:31" x14ac:dyDescent="0.2">
      <c r="A68" s="111" t="s">
        <v>417</v>
      </c>
      <c r="B68" s="109" t="s">
        <v>418</v>
      </c>
      <c r="C68" s="23" t="s">
        <v>72</v>
      </c>
      <c r="D68" s="23" t="s">
        <v>73</v>
      </c>
      <c r="E68" s="23" t="s">
        <v>73</v>
      </c>
      <c r="F68" s="23" t="s">
        <v>71</v>
      </c>
      <c r="G68" s="23" t="str">
        <f>VLOOKUP(C68, 'RHA A to F by CCA'!A:B, 2,0)</f>
        <v>Area F</v>
      </c>
      <c r="H68" s="45" t="s">
        <v>283</v>
      </c>
      <c r="I68" s="23" t="s">
        <v>382</v>
      </c>
      <c r="J68" s="23">
        <f t="shared" si="8"/>
        <v>46</v>
      </c>
      <c r="K68" s="23">
        <f t="shared" si="8"/>
        <v>13</v>
      </c>
      <c r="L68" s="19">
        <f t="shared" si="9"/>
        <v>28.260869565217391</v>
      </c>
      <c r="M68" s="45">
        <v>2</v>
      </c>
      <c r="N68" s="45">
        <v>1</v>
      </c>
      <c r="O68" s="19">
        <f t="shared" si="10"/>
        <v>50</v>
      </c>
      <c r="P68" s="45">
        <v>0</v>
      </c>
      <c r="Q68" s="45">
        <v>0</v>
      </c>
      <c r="R68" s="19" t="e">
        <f t="shared" si="11"/>
        <v>#DIV/0!</v>
      </c>
      <c r="S68" s="45">
        <v>0</v>
      </c>
      <c r="T68" s="45">
        <v>0</v>
      </c>
      <c r="U68" s="19" t="e">
        <f t="shared" si="12"/>
        <v>#DIV/0!</v>
      </c>
      <c r="V68" s="45">
        <v>16</v>
      </c>
      <c r="W68" s="110">
        <v>5</v>
      </c>
      <c r="X68" s="19">
        <f t="shared" si="13"/>
        <v>31.25</v>
      </c>
      <c r="Y68" s="45">
        <v>28</v>
      </c>
      <c r="Z68" s="45">
        <v>7</v>
      </c>
      <c r="AA68" s="19">
        <f t="shared" si="14"/>
        <v>25</v>
      </c>
      <c r="AB68" s="45">
        <v>0</v>
      </c>
      <c r="AC68" s="45">
        <v>0</v>
      </c>
      <c r="AD68" s="19" t="e">
        <f t="shared" si="15"/>
        <v>#DIV/0!</v>
      </c>
      <c r="AE68" s="45">
        <v>0</v>
      </c>
    </row>
    <row r="69" spans="1:31" x14ac:dyDescent="0.2">
      <c r="A69" s="111" t="s">
        <v>419</v>
      </c>
      <c r="B69" s="109" t="s">
        <v>420</v>
      </c>
      <c r="C69" s="23" t="s">
        <v>72</v>
      </c>
      <c r="D69" s="23" t="s">
        <v>73</v>
      </c>
      <c r="E69" s="23" t="s">
        <v>73</v>
      </c>
      <c r="F69" s="23" t="s">
        <v>71</v>
      </c>
      <c r="G69" s="23" t="str">
        <f>VLOOKUP(C69, 'RHA A to F by CCA'!A:B, 2,0)</f>
        <v>Area F</v>
      </c>
      <c r="H69" s="45" t="s">
        <v>283</v>
      </c>
      <c r="I69" s="23" t="s">
        <v>382</v>
      </c>
      <c r="J69" s="23">
        <f t="shared" si="8"/>
        <v>37</v>
      </c>
      <c r="K69" s="23">
        <f t="shared" si="8"/>
        <v>10</v>
      </c>
      <c r="L69" s="19">
        <f t="shared" si="9"/>
        <v>27.027027027027028</v>
      </c>
      <c r="M69" s="45">
        <v>2</v>
      </c>
      <c r="N69" s="45">
        <v>1</v>
      </c>
      <c r="O69" s="19">
        <f t="shared" si="10"/>
        <v>50</v>
      </c>
      <c r="P69" s="45">
        <v>0</v>
      </c>
      <c r="Q69" s="45">
        <v>0</v>
      </c>
      <c r="R69" s="19" t="e">
        <f t="shared" si="11"/>
        <v>#DIV/0!</v>
      </c>
      <c r="S69" s="45">
        <v>0</v>
      </c>
      <c r="T69" s="45">
        <v>0</v>
      </c>
      <c r="U69" s="19" t="e">
        <f t="shared" si="12"/>
        <v>#DIV/0!</v>
      </c>
      <c r="V69" s="45">
        <v>11</v>
      </c>
      <c r="W69" s="110">
        <v>3</v>
      </c>
      <c r="X69" s="19">
        <f t="shared" si="13"/>
        <v>27.27272727272727</v>
      </c>
      <c r="Y69" s="45">
        <v>6</v>
      </c>
      <c r="Z69" s="45">
        <v>6</v>
      </c>
      <c r="AA69" s="19">
        <f t="shared" si="14"/>
        <v>100</v>
      </c>
      <c r="AB69" s="45">
        <v>18</v>
      </c>
      <c r="AC69" s="45">
        <v>0</v>
      </c>
      <c r="AD69" s="19">
        <f t="shared" si="15"/>
        <v>0</v>
      </c>
      <c r="AE69" s="45">
        <v>5</v>
      </c>
    </row>
    <row r="70" spans="1:31" x14ac:dyDescent="0.2">
      <c r="A70" s="23" t="s">
        <v>421</v>
      </c>
      <c r="B70" s="109" t="s">
        <v>422</v>
      </c>
      <c r="C70" s="23" t="s">
        <v>72</v>
      </c>
      <c r="D70" s="23" t="s">
        <v>73</v>
      </c>
      <c r="E70" s="23" t="s">
        <v>73</v>
      </c>
      <c r="F70" s="23" t="s">
        <v>71</v>
      </c>
      <c r="G70" s="23" t="str">
        <f>VLOOKUP(C70, 'RHA A to F by CCA'!A:B, 2,0)</f>
        <v>Area F</v>
      </c>
      <c r="H70" s="45" t="s">
        <v>283</v>
      </c>
      <c r="I70" s="23" t="s">
        <v>382</v>
      </c>
      <c r="J70" s="23">
        <f t="shared" si="8"/>
        <v>40</v>
      </c>
      <c r="K70" s="23">
        <f t="shared" si="8"/>
        <v>7</v>
      </c>
      <c r="L70" s="19">
        <f t="shared" si="9"/>
        <v>17.5</v>
      </c>
      <c r="M70" s="45">
        <v>0</v>
      </c>
      <c r="N70" s="45">
        <v>0</v>
      </c>
      <c r="O70" s="19" t="e">
        <f t="shared" si="10"/>
        <v>#DIV/0!</v>
      </c>
      <c r="P70" s="45">
        <v>3</v>
      </c>
      <c r="Q70" s="45">
        <v>3</v>
      </c>
      <c r="R70" s="19">
        <f t="shared" si="11"/>
        <v>100</v>
      </c>
      <c r="S70" s="45">
        <v>0</v>
      </c>
      <c r="T70" s="45">
        <v>0</v>
      </c>
      <c r="U70" s="19" t="e">
        <f t="shared" si="12"/>
        <v>#DIV/0!</v>
      </c>
      <c r="V70" s="45">
        <v>15</v>
      </c>
      <c r="W70" s="110">
        <v>1</v>
      </c>
      <c r="X70" s="19">
        <f t="shared" si="13"/>
        <v>6.666666666666667</v>
      </c>
      <c r="Y70" s="45">
        <v>10</v>
      </c>
      <c r="Z70" s="45">
        <v>0</v>
      </c>
      <c r="AA70" s="19">
        <f t="shared" si="14"/>
        <v>0</v>
      </c>
      <c r="AB70" s="45">
        <v>12</v>
      </c>
      <c r="AC70" s="45">
        <v>3</v>
      </c>
      <c r="AD70" s="19">
        <f t="shared" si="15"/>
        <v>25</v>
      </c>
      <c r="AE70" s="45">
        <v>10</v>
      </c>
    </row>
    <row r="71" spans="1:31" x14ac:dyDescent="0.2">
      <c r="A71" s="111" t="s">
        <v>423</v>
      </c>
      <c r="B71" s="109" t="s">
        <v>424</v>
      </c>
      <c r="C71" s="23" t="s">
        <v>1713</v>
      </c>
      <c r="D71" s="23" t="s">
        <v>99</v>
      </c>
      <c r="E71" s="23" t="s">
        <v>99</v>
      </c>
      <c r="F71" s="23" t="s">
        <v>89</v>
      </c>
      <c r="G71" s="23" t="str">
        <f>VLOOKUP(C71, 'RHA A to F by CCA'!A:B, 2,0)</f>
        <v>Area E</v>
      </c>
      <c r="H71" s="45" t="s">
        <v>283</v>
      </c>
      <c r="I71" s="23" t="s">
        <v>426</v>
      </c>
      <c r="J71" s="23">
        <f t="shared" si="8"/>
        <v>178</v>
      </c>
      <c r="K71" s="23">
        <f t="shared" si="8"/>
        <v>173</v>
      </c>
      <c r="L71" s="19">
        <f t="shared" si="9"/>
        <v>97.19101123595506</v>
      </c>
      <c r="M71" s="45">
        <v>9</v>
      </c>
      <c r="N71" s="45">
        <v>7</v>
      </c>
      <c r="O71" s="19">
        <f t="shared" si="10"/>
        <v>77.777777777777786</v>
      </c>
      <c r="P71" s="45">
        <v>2</v>
      </c>
      <c r="Q71" s="45">
        <v>2</v>
      </c>
      <c r="R71" s="19">
        <f t="shared" si="11"/>
        <v>100</v>
      </c>
      <c r="S71" s="45">
        <v>10</v>
      </c>
      <c r="T71" s="45">
        <v>10</v>
      </c>
      <c r="U71" s="19">
        <f t="shared" si="12"/>
        <v>100</v>
      </c>
      <c r="V71" s="45">
        <v>51</v>
      </c>
      <c r="W71" s="110">
        <v>50</v>
      </c>
      <c r="X71" s="19">
        <f t="shared" si="13"/>
        <v>98.039215686274503</v>
      </c>
      <c r="Y71" s="45">
        <v>54</v>
      </c>
      <c r="Z71" s="45">
        <v>53</v>
      </c>
      <c r="AA71" s="19">
        <f t="shared" si="14"/>
        <v>98.148148148148152</v>
      </c>
      <c r="AB71" s="45">
        <v>52</v>
      </c>
      <c r="AC71" s="45">
        <v>51</v>
      </c>
      <c r="AD71" s="19">
        <f t="shared" si="15"/>
        <v>98.076923076923066</v>
      </c>
      <c r="AE71" s="45" t="s">
        <v>187</v>
      </c>
    </row>
    <row r="72" spans="1:31" x14ac:dyDescent="0.2">
      <c r="A72" s="111" t="s">
        <v>427</v>
      </c>
      <c r="B72" s="109" t="s">
        <v>428</v>
      </c>
      <c r="C72" s="23" t="s">
        <v>90</v>
      </c>
      <c r="D72" s="23" t="s">
        <v>91</v>
      </c>
      <c r="E72" s="23" t="s">
        <v>91</v>
      </c>
      <c r="F72" s="23" t="s">
        <v>89</v>
      </c>
      <c r="G72" s="23" t="str">
        <f>VLOOKUP(C72, 'RHA A to F by CCA'!A:B, 2,0)</f>
        <v>Area E</v>
      </c>
      <c r="H72" s="45" t="s">
        <v>283</v>
      </c>
      <c r="I72" s="23" t="s">
        <v>426</v>
      </c>
      <c r="J72" s="23">
        <f t="shared" si="8"/>
        <v>44</v>
      </c>
      <c r="K72" s="23">
        <f t="shared" si="8"/>
        <v>40</v>
      </c>
      <c r="L72" s="19">
        <f t="shared" si="9"/>
        <v>90.909090909090907</v>
      </c>
      <c r="M72" s="45">
        <v>1</v>
      </c>
      <c r="N72" s="45">
        <v>1</v>
      </c>
      <c r="O72" s="19">
        <f t="shared" si="10"/>
        <v>100</v>
      </c>
      <c r="P72" s="45">
        <v>0</v>
      </c>
      <c r="Q72" s="45">
        <v>0</v>
      </c>
      <c r="R72" s="19" t="e">
        <f t="shared" si="11"/>
        <v>#DIV/0!</v>
      </c>
      <c r="S72" s="45">
        <v>0</v>
      </c>
      <c r="T72" s="45">
        <v>0</v>
      </c>
      <c r="U72" s="19" t="e">
        <f t="shared" si="12"/>
        <v>#DIV/0!</v>
      </c>
      <c r="V72" s="45">
        <v>22</v>
      </c>
      <c r="W72" s="110">
        <v>20</v>
      </c>
      <c r="X72" s="19">
        <f t="shared" si="13"/>
        <v>90.909090909090907</v>
      </c>
      <c r="Y72" s="45">
        <v>0</v>
      </c>
      <c r="Z72" s="45">
        <v>0</v>
      </c>
      <c r="AA72" s="19" t="e">
        <f t="shared" si="14"/>
        <v>#DIV/0!</v>
      </c>
      <c r="AB72" s="45">
        <v>21</v>
      </c>
      <c r="AC72" s="45">
        <v>19</v>
      </c>
      <c r="AD72" s="19">
        <f t="shared" si="15"/>
        <v>90.476190476190482</v>
      </c>
      <c r="AE72" s="45">
        <v>7</v>
      </c>
    </row>
    <row r="73" spans="1:31" x14ac:dyDescent="0.2">
      <c r="A73" s="111" t="s">
        <v>429</v>
      </c>
      <c r="B73" s="109" t="s">
        <v>430</v>
      </c>
      <c r="C73" s="23" t="s">
        <v>1713</v>
      </c>
      <c r="D73" s="23" t="s">
        <v>99</v>
      </c>
      <c r="E73" s="23" t="s">
        <v>99</v>
      </c>
      <c r="F73" s="23" t="s">
        <v>89</v>
      </c>
      <c r="G73" s="23" t="str">
        <f>VLOOKUP(C73, 'RHA A to F by CCA'!A:B, 2,0)</f>
        <v>Area E</v>
      </c>
      <c r="H73" s="45" t="s">
        <v>283</v>
      </c>
      <c r="I73" s="23" t="s">
        <v>426</v>
      </c>
      <c r="J73" s="23">
        <f t="shared" si="8"/>
        <v>11</v>
      </c>
      <c r="K73" s="23">
        <f t="shared" si="8"/>
        <v>10</v>
      </c>
      <c r="L73" s="19">
        <f t="shared" si="9"/>
        <v>90.909090909090907</v>
      </c>
      <c r="M73" s="45">
        <v>0</v>
      </c>
      <c r="N73" s="45">
        <v>0</v>
      </c>
      <c r="O73" s="19" t="e">
        <f t="shared" si="10"/>
        <v>#DIV/0!</v>
      </c>
      <c r="P73" s="45">
        <v>0</v>
      </c>
      <c r="Q73" s="45">
        <v>0</v>
      </c>
      <c r="R73" s="19" t="e">
        <f t="shared" si="11"/>
        <v>#DIV/0!</v>
      </c>
      <c r="S73" s="45">
        <v>0</v>
      </c>
      <c r="T73" s="45">
        <v>0</v>
      </c>
      <c r="U73" s="19" t="e">
        <f t="shared" si="12"/>
        <v>#DIV/0!</v>
      </c>
      <c r="V73" s="45">
        <v>10</v>
      </c>
      <c r="W73" s="110">
        <v>9</v>
      </c>
      <c r="X73" s="19">
        <f t="shared" si="13"/>
        <v>90</v>
      </c>
      <c r="Y73" s="45">
        <v>0</v>
      </c>
      <c r="Z73" s="45">
        <v>0</v>
      </c>
      <c r="AA73" s="19" t="e">
        <f t="shared" si="14"/>
        <v>#DIV/0!</v>
      </c>
      <c r="AB73" s="45">
        <v>1</v>
      </c>
      <c r="AC73" s="45">
        <v>1</v>
      </c>
      <c r="AD73" s="19">
        <f t="shared" si="15"/>
        <v>100</v>
      </c>
      <c r="AE73" s="45" t="s">
        <v>187</v>
      </c>
    </row>
    <row r="74" spans="1:31" x14ac:dyDescent="0.2">
      <c r="A74" s="111" t="s">
        <v>431</v>
      </c>
      <c r="B74" s="109" t="s">
        <v>432</v>
      </c>
      <c r="C74" s="23" t="s">
        <v>1713</v>
      </c>
      <c r="D74" s="23" t="s">
        <v>99</v>
      </c>
      <c r="E74" s="23" t="s">
        <v>99</v>
      </c>
      <c r="F74" s="23" t="s">
        <v>89</v>
      </c>
      <c r="G74" s="23" t="str">
        <f>VLOOKUP(C74, 'RHA A to F by CCA'!A:B, 2,0)</f>
        <v>Area E</v>
      </c>
      <c r="H74" s="45" t="s">
        <v>283</v>
      </c>
      <c r="I74" s="23" t="s">
        <v>426</v>
      </c>
      <c r="J74" s="23">
        <f t="shared" si="8"/>
        <v>9</v>
      </c>
      <c r="K74" s="23">
        <f t="shared" si="8"/>
        <v>8</v>
      </c>
      <c r="L74" s="19">
        <f t="shared" si="9"/>
        <v>88.888888888888886</v>
      </c>
      <c r="M74" s="45">
        <v>0</v>
      </c>
      <c r="N74" s="45">
        <v>0</v>
      </c>
      <c r="O74" s="19" t="e">
        <f t="shared" si="10"/>
        <v>#DIV/0!</v>
      </c>
      <c r="P74" s="45">
        <v>0</v>
      </c>
      <c r="Q74" s="45">
        <v>0</v>
      </c>
      <c r="R74" s="19" t="e">
        <f t="shared" si="11"/>
        <v>#DIV/0!</v>
      </c>
      <c r="S74" s="45">
        <v>0</v>
      </c>
      <c r="T74" s="45">
        <v>0</v>
      </c>
      <c r="U74" s="19" t="e">
        <f t="shared" si="12"/>
        <v>#DIV/0!</v>
      </c>
      <c r="V74" s="45">
        <v>8</v>
      </c>
      <c r="W74" s="110">
        <v>7</v>
      </c>
      <c r="X74" s="19">
        <f t="shared" si="13"/>
        <v>87.5</v>
      </c>
      <c r="Y74" s="45">
        <v>0</v>
      </c>
      <c r="Z74" s="45">
        <v>0</v>
      </c>
      <c r="AA74" s="19" t="e">
        <f t="shared" si="14"/>
        <v>#DIV/0!</v>
      </c>
      <c r="AB74" s="45">
        <v>1</v>
      </c>
      <c r="AC74" s="45">
        <v>1</v>
      </c>
      <c r="AD74" s="19">
        <f t="shared" si="15"/>
        <v>100</v>
      </c>
      <c r="AE74" s="45" t="s">
        <v>187</v>
      </c>
    </row>
    <row r="75" spans="1:31" x14ac:dyDescent="0.2">
      <c r="A75" s="111" t="s">
        <v>433</v>
      </c>
      <c r="B75" s="109" t="s">
        <v>434</v>
      </c>
      <c r="C75" s="23" t="s">
        <v>1713</v>
      </c>
      <c r="D75" s="23" t="s">
        <v>99</v>
      </c>
      <c r="E75" s="23" t="s">
        <v>99</v>
      </c>
      <c r="F75" s="23" t="s">
        <v>89</v>
      </c>
      <c r="G75" s="23" t="str">
        <f>VLOOKUP(C75, 'RHA A to F by CCA'!A:B, 2,0)</f>
        <v>Area E</v>
      </c>
      <c r="H75" s="45" t="s">
        <v>283</v>
      </c>
      <c r="I75" s="23" t="s">
        <v>426</v>
      </c>
      <c r="J75" s="23">
        <f t="shared" si="8"/>
        <v>23</v>
      </c>
      <c r="K75" s="23">
        <f t="shared" si="8"/>
        <v>20</v>
      </c>
      <c r="L75" s="19">
        <f t="shared" si="9"/>
        <v>86.956521739130437</v>
      </c>
      <c r="M75" s="45">
        <v>0</v>
      </c>
      <c r="N75" s="45">
        <v>0</v>
      </c>
      <c r="O75" s="19" t="e">
        <f t="shared" si="10"/>
        <v>#DIV/0!</v>
      </c>
      <c r="P75" s="45">
        <v>0</v>
      </c>
      <c r="Q75" s="45">
        <v>0</v>
      </c>
      <c r="R75" s="19" t="e">
        <f t="shared" si="11"/>
        <v>#DIV/0!</v>
      </c>
      <c r="S75" s="45">
        <v>0</v>
      </c>
      <c r="T75" s="45">
        <v>0</v>
      </c>
      <c r="U75" s="19" t="e">
        <f t="shared" si="12"/>
        <v>#DIV/0!</v>
      </c>
      <c r="V75" s="45">
        <v>20</v>
      </c>
      <c r="W75" s="110">
        <v>17</v>
      </c>
      <c r="X75" s="19">
        <f t="shared" si="13"/>
        <v>85</v>
      </c>
      <c r="Y75" s="45">
        <v>1</v>
      </c>
      <c r="Z75" s="45">
        <v>1</v>
      </c>
      <c r="AA75" s="19">
        <f t="shared" si="14"/>
        <v>100</v>
      </c>
      <c r="AB75" s="45">
        <v>2</v>
      </c>
      <c r="AC75" s="45">
        <v>2</v>
      </c>
      <c r="AD75" s="19">
        <f t="shared" si="15"/>
        <v>100</v>
      </c>
      <c r="AE75" s="45" t="s">
        <v>187</v>
      </c>
    </row>
    <row r="76" spans="1:31" x14ac:dyDescent="0.2">
      <c r="A76" s="111" t="s">
        <v>435</v>
      </c>
      <c r="B76" s="109" t="s">
        <v>436</v>
      </c>
      <c r="C76" s="23" t="s">
        <v>96</v>
      </c>
      <c r="D76" s="23" t="s">
        <v>437</v>
      </c>
      <c r="E76" s="23" t="s">
        <v>438</v>
      </c>
      <c r="F76" s="23" t="s">
        <v>89</v>
      </c>
      <c r="G76" s="23" t="str">
        <f>VLOOKUP(C76, 'RHA A to F by CCA'!A:B, 2,0)</f>
        <v>Area E</v>
      </c>
      <c r="H76" s="45" t="s">
        <v>283</v>
      </c>
      <c r="I76" s="23" t="s">
        <v>426</v>
      </c>
      <c r="J76" s="23">
        <f t="shared" si="8"/>
        <v>127</v>
      </c>
      <c r="K76" s="23">
        <f t="shared" si="8"/>
        <v>105</v>
      </c>
      <c r="L76" s="19">
        <f t="shared" si="9"/>
        <v>82.677165354330711</v>
      </c>
      <c r="M76" s="45">
        <v>16</v>
      </c>
      <c r="N76" s="45">
        <v>13</v>
      </c>
      <c r="O76" s="19">
        <f t="shared" si="10"/>
        <v>81.25</v>
      </c>
      <c r="P76" s="45">
        <v>1</v>
      </c>
      <c r="Q76" s="45">
        <v>1</v>
      </c>
      <c r="R76" s="19">
        <f t="shared" si="11"/>
        <v>100</v>
      </c>
      <c r="S76" s="45">
        <v>15</v>
      </c>
      <c r="T76" s="45">
        <v>10</v>
      </c>
      <c r="U76" s="19">
        <f t="shared" si="12"/>
        <v>66.666666666666657</v>
      </c>
      <c r="V76" s="45">
        <v>33</v>
      </c>
      <c r="W76" s="110">
        <v>25</v>
      </c>
      <c r="X76" s="19">
        <f t="shared" si="13"/>
        <v>75.757575757575751</v>
      </c>
      <c r="Y76" s="45">
        <v>4</v>
      </c>
      <c r="Z76" s="45">
        <v>3</v>
      </c>
      <c r="AA76" s="19">
        <f t="shared" si="14"/>
        <v>75</v>
      </c>
      <c r="AB76" s="45">
        <v>58</v>
      </c>
      <c r="AC76" s="45">
        <v>53</v>
      </c>
      <c r="AD76" s="19">
        <f t="shared" si="15"/>
        <v>91.379310344827587</v>
      </c>
      <c r="AE76" s="45">
        <v>8</v>
      </c>
    </row>
    <row r="77" spans="1:31" x14ac:dyDescent="0.2">
      <c r="A77" s="111" t="s">
        <v>439</v>
      </c>
      <c r="B77" s="109" t="s">
        <v>440</v>
      </c>
      <c r="C77" s="23" t="s">
        <v>96</v>
      </c>
      <c r="D77" s="23" t="s">
        <v>437</v>
      </c>
      <c r="E77" s="23" t="s">
        <v>438</v>
      </c>
      <c r="F77" s="23" t="s">
        <v>89</v>
      </c>
      <c r="G77" s="23" t="str">
        <f>VLOOKUP(C77, 'RHA A to F by CCA'!A:B, 2,0)</f>
        <v>Area E</v>
      </c>
      <c r="H77" s="45" t="s">
        <v>283</v>
      </c>
      <c r="I77" s="23" t="s">
        <v>426</v>
      </c>
      <c r="J77" s="23">
        <f t="shared" si="8"/>
        <v>40</v>
      </c>
      <c r="K77" s="23">
        <f t="shared" si="8"/>
        <v>32</v>
      </c>
      <c r="L77" s="19">
        <f t="shared" si="9"/>
        <v>80</v>
      </c>
      <c r="M77" s="45">
        <v>1</v>
      </c>
      <c r="N77" s="45">
        <v>1</v>
      </c>
      <c r="O77" s="19">
        <f t="shared" si="10"/>
        <v>100</v>
      </c>
      <c r="P77" s="45">
        <v>0</v>
      </c>
      <c r="Q77" s="45">
        <v>0</v>
      </c>
      <c r="R77" s="19" t="e">
        <f t="shared" si="11"/>
        <v>#DIV/0!</v>
      </c>
      <c r="S77" s="45">
        <v>0</v>
      </c>
      <c r="T77" s="45">
        <v>0</v>
      </c>
      <c r="U77" s="19" t="e">
        <f t="shared" si="12"/>
        <v>#DIV/0!</v>
      </c>
      <c r="V77" s="45">
        <v>14</v>
      </c>
      <c r="W77" s="110">
        <v>9</v>
      </c>
      <c r="X77" s="19">
        <f t="shared" si="13"/>
        <v>64.285714285714292</v>
      </c>
      <c r="Y77" s="45">
        <v>4</v>
      </c>
      <c r="Z77" s="45">
        <v>4</v>
      </c>
      <c r="AA77" s="19">
        <f t="shared" si="14"/>
        <v>100</v>
      </c>
      <c r="AB77" s="45">
        <v>21</v>
      </c>
      <c r="AC77" s="45">
        <v>18</v>
      </c>
      <c r="AD77" s="19">
        <f t="shared" si="15"/>
        <v>85.714285714285708</v>
      </c>
      <c r="AE77" s="45">
        <v>3</v>
      </c>
    </row>
    <row r="78" spans="1:31" x14ac:dyDescent="0.2">
      <c r="A78" s="111" t="s">
        <v>441</v>
      </c>
      <c r="B78" s="109" t="s">
        <v>442</v>
      </c>
      <c r="C78" s="23" t="s">
        <v>90</v>
      </c>
      <c r="D78" s="23" t="s">
        <v>91</v>
      </c>
      <c r="E78" s="23" t="s">
        <v>91</v>
      </c>
      <c r="F78" s="23" t="s">
        <v>89</v>
      </c>
      <c r="G78" s="23" t="str">
        <f>VLOOKUP(C78, 'RHA A to F by CCA'!A:B, 2,0)</f>
        <v>Area E</v>
      </c>
      <c r="H78" s="45" t="s">
        <v>283</v>
      </c>
      <c r="I78" s="23" t="s">
        <v>426</v>
      </c>
      <c r="J78" s="23">
        <f t="shared" si="8"/>
        <v>72</v>
      </c>
      <c r="K78" s="23">
        <f t="shared" si="8"/>
        <v>57</v>
      </c>
      <c r="L78" s="19">
        <f t="shared" si="9"/>
        <v>79.166666666666657</v>
      </c>
      <c r="M78" s="45">
        <v>36</v>
      </c>
      <c r="N78" s="45">
        <v>29</v>
      </c>
      <c r="O78" s="19">
        <f t="shared" si="10"/>
        <v>80.555555555555557</v>
      </c>
      <c r="P78" s="45">
        <v>0</v>
      </c>
      <c r="Q78" s="45">
        <v>0</v>
      </c>
      <c r="R78" s="19" t="e">
        <f t="shared" si="11"/>
        <v>#DIV/0!</v>
      </c>
      <c r="S78" s="45">
        <v>1</v>
      </c>
      <c r="T78" s="45">
        <v>1</v>
      </c>
      <c r="U78" s="19">
        <f t="shared" si="12"/>
        <v>100</v>
      </c>
      <c r="V78" s="45">
        <v>17</v>
      </c>
      <c r="W78" s="110">
        <v>16</v>
      </c>
      <c r="X78" s="19">
        <f t="shared" si="13"/>
        <v>94.117647058823522</v>
      </c>
      <c r="Y78" s="45">
        <v>5</v>
      </c>
      <c r="Z78" s="45">
        <v>2</v>
      </c>
      <c r="AA78" s="19">
        <f t="shared" si="14"/>
        <v>40</v>
      </c>
      <c r="AB78" s="45">
        <v>13</v>
      </c>
      <c r="AC78" s="45">
        <v>9</v>
      </c>
      <c r="AD78" s="19">
        <f t="shared" si="15"/>
        <v>69.230769230769226</v>
      </c>
      <c r="AE78" s="45">
        <v>0</v>
      </c>
    </row>
    <row r="79" spans="1:31" x14ac:dyDescent="0.2">
      <c r="A79" s="111" t="s">
        <v>443</v>
      </c>
      <c r="B79" s="109" t="s">
        <v>444</v>
      </c>
      <c r="C79" s="23" t="s">
        <v>1713</v>
      </c>
      <c r="D79" s="23" t="s">
        <v>99</v>
      </c>
      <c r="E79" s="23" t="s">
        <v>99</v>
      </c>
      <c r="F79" s="23" t="s">
        <v>89</v>
      </c>
      <c r="G79" s="23" t="str">
        <f>VLOOKUP(C79, 'RHA A to F by CCA'!A:B, 2,0)</f>
        <v>Area E</v>
      </c>
      <c r="H79" s="45" t="s">
        <v>283</v>
      </c>
      <c r="I79" s="23" t="s">
        <v>426</v>
      </c>
      <c r="J79" s="23">
        <f t="shared" si="8"/>
        <v>39</v>
      </c>
      <c r="K79" s="23">
        <f t="shared" si="8"/>
        <v>29</v>
      </c>
      <c r="L79" s="19">
        <f t="shared" si="9"/>
        <v>74.358974358974365</v>
      </c>
      <c r="M79" s="45">
        <v>0</v>
      </c>
      <c r="N79" s="45">
        <v>0</v>
      </c>
      <c r="O79" s="19" t="e">
        <f t="shared" si="10"/>
        <v>#DIV/0!</v>
      </c>
      <c r="P79" s="45">
        <v>4</v>
      </c>
      <c r="Q79" s="45">
        <v>2</v>
      </c>
      <c r="R79" s="19">
        <f t="shared" si="11"/>
        <v>50</v>
      </c>
      <c r="S79" s="45">
        <v>2</v>
      </c>
      <c r="T79" s="45">
        <v>2</v>
      </c>
      <c r="U79" s="19">
        <f t="shared" si="12"/>
        <v>100</v>
      </c>
      <c r="V79" s="45">
        <v>23</v>
      </c>
      <c r="W79" s="110">
        <v>15</v>
      </c>
      <c r="X79" s="19">
        <f t="shared" si="13"/>
        <v>65.217391304347828</v>
      </c>
      <c r="Y79" s="45">
        <v>0</v>
      </c>
      <c r="Z79" s="45">
        <v>0</v>
      </c>
      <c r="AA79" s="19" t="e">
        <f t="shared" si="14"/>
        <v>#DIV/0!</v>
      </c>
      <c r="AB79" s="45">
        <v>10</v>
      </c>
      <c r="AC79" s="45">
        <v>10</v>
      </c>
      <c r="AD79" s="19">
        <f t="shared" si="15"/>
        <v>100</v>
      </c>
      <c r="AE79" s="45">
        <v>3</v>
      </c>
    </row>
    <row r="80" spans="1:31" x14ac:dyDescent="0.2">
      <c r="A80" s="111" t="s">
        <v>445</v>
      </c>
      <c r="B80" s="109" t="s">
        <v>446</v>
      </c>
      <c r="C80" s="23" t="s">
        <v>1713</v>
      </c>
      <c r="D80" s="23" t="s">
        <v>99</v>
      </c>
      <c r="E80" s="23" t="s">
        <v>99</v>
      </c>
      <c r="F80" s="23" t="s">
        <v>89</v>
      </c>
      <c r="G80" s="23" t="str">
        <f>VLOOKUP(C80, 'RHA A to F by CCA'!A:B, 2,0)</f>
        <v>Area E</v>
      </c>
      <c r="H80" s="45" t="s">
        <v>283</v>
      </c>
      <c r="I80" s="23" t="s">
        <v>426</v>
      </c>
      <c r="J80" s="23">
        <f t="shared" si="8"/>
        <v>354</v>
      </c>
      <c r="K80" s="23">
        <f t="shared" si="8"/>
        <v>257</v>
      </c>
      <c r="L80" s="19">
        <f t="shared" si="9"/>
        <v>72.598870056497177</v>
      </c>
      <c r="M80" s="45">
        <v>183</v>
      </c>
      <c r="N80" s="45">
        <v>113</v>
      </c>
      <c r="O80" s="19">
        <f t="shared" si="10"/>
        <v>61.748633879781423</v>
      </c>
      <c r="P80" s="45">
        <v>1</v>
      </c>
      <c r="Q80" s="45">
        <v>1</v>
      </c>
      <c r="R80" s="19">
        <f t="shared" si="11"/>
        <v>100</v>
      </c>
      <c r="S80" s="45">
        <v>76</v>
      </c>
      <c r="T80" s="45">
        <v>56</v>
      </c>
      <c r="U80" s="19">
        <f t="shared" si="12"/>
        <v>73.68421052631578</v>
      </c>
      <c r="V80" s="45">
        <v>64</v>
      </c>
      <c r="W80" s="110">
        <v>57</v>
      </c>
      <c r="X80" s="19">
        <f t="shared" si="13"/>
        <v>89.0625</v>
      </c>
      <c r="Y80" s="45">
        <v>17</v>
      </c>
      <c r="Z80" s="45">
        <v>17</v>
      </c>
      <c r="AA80" s="19">
        <f t="shared" si="14"/>
        <v>100</v>
      </c>
      <c r="AB80" s="45">
        <v>13</v>
      </c>
      <c r="AC80" s="45">
        <v>13</v>
      </c>
      <c r="AD80" s="19">
        <f t="shared" si="15"/>
        <v>100</v>
      </c>
      <c r="AE80" s="45">
        <v>4</v>
      </c>
    </row>
    <row r="81" spans="1:31" x14ac:dyDescent="0.2">
      <c r="A81" s="111" t="s">
        <v>447</v>
      </c>
      <c r="B81" s="109" t="s">
        <v>448</v>
      </c>
      <c r="C81" s="23" t="s">
        <v>90</v>
      </c>
      <c r="D81" s="23" t="s">
        <v>91</v>
      </c>
      <c r="E81" s="23" t="s">
        <v>91</v>
      </c>
      <c r="F81" s="23" t="s">
        <v>89</v>
      </c>
      <c r="G81" s="23" t="str">
        <f>VLOOKUP(C81, 'RHA A to F by CCA'!A:B, 2,0)</f>
        <v>Area E</v>
      </c>
      <c r="H81" s="45" t="s">
        <v>283</v>
      </c>
      <c r="I81" s="23" t="s">
        <v>426</v>
      </c>
      <c r="J81" s="23">
        <f t="shared" si="8"/>
        <v>43</v>
      </c>
      <c r="K81" s="23">
        <f t="shared" si="8"/>
        <v>30</v>
      </c>
      <c r="L81" s="19">
        <f t="shared" si="9"/>
        <v>69.767441860465112</v>
      </c>
      <c r="M81" s="45">
        <v>5</v>
      </c>
      <c r="N81" s="45">
        <v>5</v>
      </c>
      <c r="O81" s="19">
        <f t="shared" si="10"/>
        <v>100</v>
      </c>
      <c r="P81" s="45">
        <v>1</v>
      </c>
      <c r="Q81" s="45">
        <v>0</v>
      </c>
      <c r="R81" s="19">
        <f t="shared" si="11"/>
        <v>0</v>
      </c>
      <c r="S81" s="45">
        <v>0</v>
      </c>
      <c r="T81" s="45">
        <v>0</v>
      </c>
      <c r="U81" s="19" t="e">
        <f t="shared" si="12"/>
        <v>#DIV/0!</v>
      </c>
      <c r="V81" s="45">
        <v>14</v>
      </c>
      <c r="W81" s="110">
        <v>10</v>
      </c>
      <c r="X81" s="19">
        <f t="shared" si="13"/>
        <v>71.428571428571431</v>
      </c>
      <c r="Y81" s="45">
        <v>3</v>
      </c>
      <c r="Z81" s="45">
        <v>0</v>
      </c>
      <c r="AA81" s="19">
        <f t="shared" si="14"/>
        <v>0</v>
      </c>
      <c r="AB81" s="45">
        <v>20</v>
      </c>
      <c r="AC81" s="45">
        <v>15</v>
      </c>
      <c r="AD81" s="19">
        <f t="shared" si="15"/>
        <v>75</v>
      </c>
      <c r="AE81" s="45">
        <v>2</v>
      </c>
    </row>
    <row r="82" spans="1:31" x14ac:dyDescent="0.2">
      <c r="A82" s="111" t="s">
        <v>449</v>
      </c>
      <c r="B82" s="109" t="s">
        <v>450</v>
      </c>
      <c r="C82" s="23" t="s">
        <v>96</v>
      </c>
      <c r="D82" s="23" t="s">
        <v>437</v>
      </c>
      <c r="E82" s="23" t="s">
        <v>438</v>
      </c>
      <c r="F82" s="23" t="s">
        <v>89</v>
      </c>
      <c r="G82" s="23" t="str">
        <f>VLOOKUP(C82, 'RHA A to F by CCA'!A:B, 2,0)</f>
        <v>Area E</v>
      </c>
      <c r="H82" s="45" t="s">
        <v>283</v>
      </c>
      <c r="I82" s="23" t="s">
        <v>426</v>
      </c>
      <c r="J82" s="23">
        <f t="shared" si="8"/>
        <v>39</v>
      </c>
      <c r="K82" s="23">
        <f t="shared" si="8"/>
        <v>25</v>
      </c>
      <c r="L82" s="19">
        <f t="shared" si="9"/>
        <v>64.102564102564102</v>
      </c>
      <c r="M82" s="45">
        <v>2</v>
      </c>
      <c r="N82" s="45">
        <v>1</v>
      </c>
      <c r="O82" s="19">
        <f t="shared" si="10"/>
        <v>50</v>
      </c>
      <c r="P82" s="45">
        <v>0</v>
      </c>
      <c r="Q82" s="45">
        <v>0</v>
      </c>
      <c r="R82" s="19" t="e">
        <f t="shared" si="11"/>
        <v>#DIV/0!</v>
      </c>
      <c r="S82" s="45">
        <v>0</v>
      </c>
      <c r="T82" s="45">
        <v>0</v>
      </c>
      <c r="U82" s="19" t="e">
        <f t="shared" si="12"/>
        <v>#DIV/0!</v>
      </c>
      <c r="V82" s="45">
        <v>16</v>
      </c>
      <c r="W82" s="110">
        <v>12</v>
      </c>
      <c r="X82" s="19">
        <f t="shared" si="13"/>
        <v>75</v>
      </c>
      <c r="Y82" s="45">
        <v>5</v>
      </c>
      <c r="Z82" s="45">
        <v>4</v>
      </c>
      <c r="AA82" s="19">
        <f t="shared" si="14"/>
        <v>80</v>
      </c>
      <c r="AB82" s="45">
        <v>16</v>
      </c>
      <c r="AC82" s="45">
        <v>8</v>
      </c>
      <c r="AD82" s="19">
        <f t="shared" si="15"/>
        <v>50</v>
      </c>
      <c r="AE82" s="45">
        <v>1</v>
      </c>
    </row>
    <row r="83" spans="1:31" x14ac:dyDescent="0.2">
      <c r="A83" s="111" t="s">
        <v>451</v>
      </c>
      <c r="B83" s="109" t="s">
        <v>452</v>
      </c>
      <c r="C83" s="23" t="s">
        <v>1713</v>
      </c>
      <c r="D83" s="23" t="s">
        <v>99</v>
      </c>
      <c r="E83" s="23" t="s">
        <v>99</v>
      </c>
      <c r="F83" s="23" t="s">
        <v>89</v>
      </c>
      <c r="G83" s="23" t="str">
        <f>VLOOKUP(C83, 'RHA A to F by CCA'!A:B, 2,0)</f>
        <v>Area E</v>
      </c>
      <c r="H83" s="45" t="s">
        <v>283</v>
      </c>
      <c r="I83" s="23" t="s">
        <v>426</v>
      </c>
      <c r="J83" s="23">
        <f t="shared" si="8"/>
        <v>19</v>
      </c>
      <c r="K83" s="23">
        <f t="shared" si="8"/>
        <v>12</v>
      </c>
      <c r="L83" s="19">
        <f t="shared" si="9"/>
        <v>63.157894736842103</v>
      </c>
      <c r="M83" s="45">
        <v>0</v>
      </c>
      <c r="N83" s="45">
        <v>0</v>
      </c>
      <c r="O83" s="19" t="e">
        <f t="shared" si="10"/>
        <v>#DIV/0!</v>
      </c>
      <c r="P83" s="45">
        <v>0</v>
      </c>
      <c r="Q83" s="45">
        <v>0</v>
      </c>
      <c r="R83" s="19" t="e">
        <f t="shared" si="11"/>
        <v>#DIV/0!</v>
      </c>
      <c r="S83" s="45">
        <v>0</v>
      </c>
      <c r="T83" s="45">
        <v>0</v>
      </c>
      <c r="U83" s="19" t="e">
        <f t="shared" si="12"/>
        <v>#DIV/0!</v>
      </c>
      <c r="V83" s="45">
        <v>15</v>
      </c>
      <c r="W83" s="110">
        <v>8</v>
      </c>
      <c r="X83" s="19">
        <f t="shared" si="13"/>
        <v>53.333333333333336</v>
      </c>
      <c r="Y83" s="45">
        <v>0</v>
      </c>
      <c r="Z83" s="45">
        <v>0</v>
      </c>
      <c r="AA83" s="19" t="e">
        <f t="shared" si="14"/>
        <v>#DIV/0!</v>
      </c>
      <c r="AB83" s="45">
        <v>4</v>
      </c>
      <c r="AC83" s="45">
        <v>4</v>
      </c>
      <c r="AD83" s="19">
        <f t="shared" si="15"/>
        <v>100</v>
      </c>
      <c r="AE83" s="45" t="s">
        <v>187</v>
      </c>
    </row>
    <row r="84" spans="1:31" x14ac:dyDescent="0.2">
      <c r="A84" s="111" t="s">
        <v>453</v>
      </c>
      <c r="B84" s="109" t="s">
        <v>454</v>
      </c>
      <c r="C84" s="23" t="s">
        <v>90</v>
      </c>
      <c r="D84" s="23" t="s">
        <v>91</v>
      </c>
      <c r="E84" s="23" t="s">
        <v>91</v>
      </c>
      <c r="F84" s="23" t="s">
        <v>89</v>
      </c>
      <c r="G84" s="23" t="str">
        <f>VLOOKUP(C84, 'RHA A to F by CCA'!A:B, 2,0)</f>
        <v>Area E</v>
      </c>
      <c r="H84" s="45" t="s">
        <v>283</v>
      </c>
      <c r="I84" s="23" t="s">
        <v>426</v>
      </c>
      <c r="J84" s="23">
        <f t="shared" si="8"/>
        <v>20</v>
      </c>
      <c r="K84" s="23">
        <f t="shared" si="8"/>
        <v>12</v>
      </c>
      <c r="L84" s="19">
        <f t="shared" si="9"/>
        <v>60</v>
      </c>
      <c r="M84" s="45">
        <v>0</v>
      </c>
      <c r="N84" s="45">
        <v>0</v>
      </c>
      <c r="O84" s="19" t="e">
        <f t="shared" si="10"/>
        <v>#DIV/0!</v>
      </c>
      <c r="P84" s="45">
        <v>0</v>
      </c>
      <c r="Q84" s="45">
        <v>0</v>
      </c>
      <c r="R84" s="19" t="e">
        <f t="shared" si="11"/>
        <v>#DIV/0!</v>
      </c>
      <c r="S84" s="45">
        <v>0</v>
      </c>
      <c r="T84" s="45">
        <v>0</v>
      </c>
      <c r="U84" s="19" t="e">
        <f t="shared" si="12"/>
        <v>#DIV/0!</v>
      </c>
      <c r="V84" s="45">
        <v>13</v>
      </c>
      <c r="W84" s="110">
        <v>6</v>
      </c>
      <c r="X84" s="19">
        <f t="shared" si="13"/>
        <v>46.153846153846153</v>
      </c>
      <c r="Y84" s="45">
        <v>7</v>
      </c>
      <c r="Z84" s="45">
        <v>6</v>
      </c>
      <c r="AA84" s="19">
        <f t="shared" si="14"/>
        <v>85.714285714285708</v>
      </c>
      <c r="AB84" s="45">
        <v>0</v>
      </c>
      <c r="AC84" s="45">
        <v>0</v>
      </c>
      <c r="AD84" s="19" t="e">
        <f t="shared" si="15"/>
        <v>#DIV/0!</v>
      </c>
      <c r="AE84" s="45" t="s">
        <v>187</v>
      </c>
    </row>
    <row r="85" spans="1:31" x14ac:dyDescent="0.2">
      <c r="A85" s="111" t="s">
        <v>455</v>
      </c>
      <c r="B85" s="109" t="s">
        <v>456</v>
      </c>
      <c r="C85" s="23" t="s">
        <v>90</v>
      </c>
      <c r="D85" s="23" t="s">
        <v>91</v>
      </c>
      <c r="E85" s="23" t="s">
        <v>91</v>
      </c>
      <c r="F85" s="23" t="s">
        <v>89</v>
      </c>
      <c r="G85" s="23" t="str">
        <f>VLOOKUP(C85, 'RHA A to F by CCA'!A:B, 2,0)</f>
        <v>Area E</v>
      </c>
      <c r="H85" s="45" t="s">
        <v>283</v>
      </c>
      <c r="I85" s="23" t="s">
        <v>426</v>
      </c>
      <c r="J85" s="23">
        <f t="shared" si="8"/>
        <v>168</v>
      </c>
      <c r="K85" s="23">
        <f t="shared" si="8"/>
        <v>100</v>
      </c>
      <c r="L85" s="19">
        <f t="shared" si="9"/>
        <v>59.523809523809526</v>
      </c>
      <c r="M85" s="45">
        <v>10</v>
      </c>
      <c r="N85" s="45">
        <v>6</v>
      </c>
      <c r="O85" s="19">
        <f t="shared" si="10"/>
        <v>60</v>
      </c>
      <c r="P85" s="45">
        <v>3</v>
      </c>
      <c r="Q85" s="45">
        <v>0</v>
      </c>
      <c r="R85" s="19">
        <f t="shared" si="11"/>
        <v>0</v>
      </c>
      <c r="S85" s="45">
        <v>66</v>
      </c>
      <c r="T85" s="45">
        <v>32</v>
      </c>
      <c r="U85" s="19">
        <f t="shared" si="12"/>
        <v>48.484848484848484</v>
      </c>
      <c r="V85" s="45">
        <v>70</v>
      </c>
      <c r="W85" s="110">
        <v>43</v>
      </c>
      <c r="X85" s="19">
        <f t="shared" si="13"/>
        <v>61.428571428571431</v>
      </c>
      <c r="Y85" s="45">
        <v>15</v>
      </c>
      <c r="Z85" s="45">
        <v>15</v>
      </c>
      <c r="AA85" s="19">
        <f t="shared" si="14"/>
        <v>100</v>
      </c>
      <c r="AB85" s="45">
        <v>4</v>
      </c>
      <c r="AC85" s="45">
        <v>4</v>
      </c>
      <c r="AD85" s="19">
        <f t="shared" si="15"/>
        <v>100</v>
      </c>
      <c r="AE85" s="45">
        <v>12</v>
      </c>
    </row>
    <row r="86" spans="1:31" x14ac:dyDescent="0.2">
      <c r="A86" s="111" t="s">
        <v>457</v>
      </c>
      <c r="B86" s="109" t="s">
        <v>458</v>
      </c>
      <c r="C86" s="23" t="s">
        <v>90</v>
      </c>
      <c r="D86" s="23" t="s">
        <v>91</v>
      </c>
      <c r="E86" s="23" t="s">
        <v>91</v>
      </c>
      <c r="F86" s="23" t="s">
        <v>89</v>
      </c>
      <c r="G86" s="23" t="str">
        <f>VLOOKUP(C86, 'RHA A to F by CCA'!A:B, 2,0)</f>
        <v>Area E</v>
      </c>
      <c r="H86" s="45" t="s">
        <v>283</v>
      </c>
      <c r="I86" s="23" t="s">
        <v>426</v>
      </c>
      <c r="J86" s="23">
        <f t="shared" si="8"/>
        <v>27</v>
      </c>
      <c r="K86" s="23">
        <f t="shared" si="8"/>
        <v>15</v>
      </c>
      <c r="L86" s="19">
        <f t="shared" si="9"/>
        <v>55.555555555555557</v>
      </c>
      <c r="M86" s="45">
        <v>0</v>
      </c>
      <c r="N86" s="45">
        <v>0</v>
      </c>
      <c r="O86" s="19" t="e">
        <f t="shared" si="10"/>
        <v>#DIV/0!</v>
      </c>
      <c r="P86" s="45">
        <v>0</v>
      </c>
      <c r="Q86" s="45">
        <v>0</v>
      </c>
      <c r="R86" s="19" t="e">
        <f t="shared" si="11"/>
        <v>#DIV/0!</v>
      </c>
      <c r="S86" s="45">
        <v>0</v>
      </c>
      <c r="T86" s="45">
        <v>0</v>
      </c>
      <c r="U86" s="19" t="e">
        <f t="shared" si="12"/>
        <v>#DIV/0!</v>
      </c>
      <c r="V86" s="45">
        <v>16</v>
      </c>
      <c r="W86" s="110">
        <v>9</v>
      </c>
      <c r="X86" s="19">
        <f t="shared" si="13"/>
        <v>56.25</v>
      </c>
      <c r="Y86" s="45">
        <v>5</v>
      </c>
      <c r="Z86" s="45">
        <v>3</v>
      </c>
      <c r="AA86" s="19">
        <f t="shared" si="14"/>
        <v>60</v>
      </c>
      <c r="AB86" s="45">
        <v>6</v>
      </c>
      <c r="AC86" s="45">
        <v>3</v>
      </c>
      <c r="AD86" s="19">
        <f t="shared" si="15"/>
        <v>50</v>
      </c>
      <c r="AE86" s="45" t="s">
        <v>187</v>
      </c>
    </row>
    <row r="87" spans="1:31" x14ac:dyDescent="0.2">
      <c r="A87" s="111" t="s">
        <v>459</v>
      </c>
      <c r="B87" s="109" t="s">
        <v>460</v>
      </c>
      <c r="C87" s="23" t="s">
        <v>90</v>
      </c>
      <c r="D87" s="23" t="s">
        <v>91</v>
      </c>
      <c r="E87" s="23" t="s">
        <v>91</v>
      </c>
      <c r="F87" s="23" t="s">
        <v>89</v>
      </c>
      <c r="G87" s="23" t="str">
        <f>VLOOKUP(C87, 'RHA A to F by CCA'!A:B, 2,0)</f>
        <v>Area E</v>
      </c>
      <c r="H87" s="45" t="s">
        <v>283</v>
      </c>
      <c r="I87" s="23" t="s">
        <v>426</v>
      </c>
      <c r="J87" s="23">
        <f t="shared" si="8"/>
        <v>13</v>
      </c>
      <c r="K87" s="23">
        <f t="shared" si="8"/>
        <v>7</v>
      </c>
      <c r="L87" s="19">
        <f t="shared" si="9"/>
        <v>53.846153846153847</v>
      </c>
      <c r="M87" s="45">
        <v>0</v>
      </c>
      <c r="N87" s="45">
        <v>0</v>
      </c>
      <c r="O87" s="19" t="e">
        <f t="shared" si="10"/>
        <v>#DIV/0!</v>
      </c>
      <c r="P87" s="45">
        <v>0</v>
      </c>
      <c r="Q87" s="45">
        <v>0</v>
      </c>
      <c r="R87" s="19" t="e">
        <f t="shared" si="11"/>
        <v>#DIV/0!</v>
      </c>
      <c r="S87" s="45">
        <v>0</v>
      </c>
      <c r="T87" s="45">
        <v>0</v>
      </c>
      <c r="U87" s="19" t="e">
        <f t="shared" si="12"/>
        <v>#DIV/0!</v>
      </c>
      <c r="V87" s="45">
        <v>10</v>
      </c>
      <c r="W87" s="110">
        <v>5</v>
      </c>
      <c r="X87" s="19">
        <f t="shared" si="13"/>
        <v>50</v>
      </c>
      <c r="Y87" s="45">
        <v>2</v>
      </c>
      <c r="Z87" s="45">
        <v>1</v>
      </c>
      <c r="AA87" s="19">
        <f t="shared" si="14"/>
        <v>50</v>
      </c>
      <c r="AB87" s="45">
        <v>1</v>
      </c>
      <c r="AC87" s="45">
        <v>1</v>
      </c>
      <c r="AD87" s="19">
        <f t="shared" si="15"/>
        <v>100</v>
      </c>
      <c r="AE87" s="45" t="s">
        <v>187</v>
      </c>
    </row>
    <row r="88" spans="1:31" x14ac:dyDescent="0.2">
      <c r="A88" s="111" t="s">
        <v>461</v>
      </c>
      <c r="B88" s="109" t="s">
        <v>462</v>
      </c>
      <c r="C88" s="23" t="s">
        <v>90</v>
      </c>
      <c r="D88" s="23" t="s">
        <v>91</v>
      </c>
      <c r="E88" s="23" t="s">
        <v>91</v>
      </c>
      <c r="F88" s="23" t="s">
        <v>89</v>
      </c>
      <c r="G88" s="23" t="str">
        <f>VLOOKUP(C88, 'RHA A to F by CCA'!A:B, 2,0)</f>
        <v>Area E</v>
      </c>
      <c r="H88" s="45" t="s">
        <v>283</v>
      </c>
      <c r="I88" s="23" t="s">
        <v>426</v>
      </c>
      <c r="J88" s="23">
        <f t="shared" si="8"/>
        <v>47</v>
      </c>
      <c r="K88" s="23">
        <f t="shared" si="8"/>
        <v>23</v>
      </c>
      <c r="L88" s="19">
        <f t="shared" si="9"/>
        <v>48.936170212765958</v>
      </c>
      <c r="M88" s="45">
        <v>1</v>
      </c>
      <c r="N88" s="45">
        <v>0</v>
      </c>
      <c r="O88" s="19">
        <f t="shared" si="10"/>
        <v>0</v>
      </c>
      <c r="P88" s="45">
        <v>3</v>
      </c>
      <c r="Q88" s="45">
        <v>0</v>
      </c>
      <c r="R88" s="19">
        <f t="shared" si="11"/>
        <v>0</v>
      </c>
      <c r="S88" s="45">
        <v>6</v>
      </c>
      <c r="T88" s="45">
        <v>1</v>
      </c>
      <c r="U88" s="19">
        <f t="shared" si="12"/>
        <v>16.666666666666664</v>
      </c>
      <c r="V88" s="45">
        <v>24</v>
      </c>
      <c r="W88" s="110">
        <v>20</v>
      </c>
      <c r="X88" s="19">
        <f t="shared" si="13"/>
        <v>83.333333333333343</v>
      </c>
      <c r="Y88" s="45">
        <v>13</v>
      </c>
      <c r="Z88" s="45">
        <v>2</v>
      </c>
      <c r="AA88" s="19">
        <f t="shared" si="14"/>
        <v>15.384615384615385</v>
      </c>
      <c r="AB88" s="45">
        <v>0</v>
      </c>
      <c r="AC88" s="45">
        <v>0</v>
      </c>
      <c r="AD88" s="19" t="e">
        <f t="shared" si="15"/>
        <v>#DIV/0!</v>
      </c>
      <c r="AE88" s="45">
        <v>4</v>
      </c>
    </row>
    <row r="89" spans="1:31" x14ac:dyDescent="0.2">
      <c r="A89" s="111" t="s">
        <v>463</v>
      </c>
      <c r="B89" s="109" t="s">
        <v>464</v>
      </c>
      <c r="C89" s="23" t="s">
        <v>17</v>
      </c>
      <c r="D89" s="23" t="s">
        <v>18</v>
      </c>
      <c r="E89" s="23" t="s">
        <v>18</v>
      </c>
      <c r="F89" s="23" t="s">
        <v>16</v>
      </c>
      <c r="G89" s="23" t="str">
        <f>VLOOKUP(C89, 'RHA A to F by CCA'!A:B, 2,0)</f>
        <v>Area D</v>
      </c>
      <c r="H89" s="45" t="s">
        <v>283</v>
      </c>
      <c r="I89" s="23" t="s">
        <v>465</v>
      </c>
      <c r="J89" s="23">
        <f t="shared" si="8"/>
        <v>59</v>
      </c>
      <c r="K89" s="23">
        <f t="shared" si="8"/>
        <v>57</v>
      </c>
      <c r="L89" s="19">
        <f t="shared" si="9"/>
        <v>96.610169491525426</v>
      </c>
      <c r="M89" s="45">
        <v>2</v>
      </c>
      <c r="N89" s="45">
        <v>2</v>
      </c>
      <c r="O89" s="19">
        <f t="shared" si="10"/>
        <v>100</v>
      </c>
      <c r="P89" s="45">
        <v>3</v>
      </c>
      <c r="Q89" s="45">
        <v>3</v>
      </c>
      <c r="R89" s="19">
        <f t="shared" si="11"/>
        <v>100</v>
      </c>
      <c r="S89" s="45">
        <v>2</v>
      </c>
      <c r="T89" s="45">
        <v>2</v>
      </c>
      <c r="U89" s="19">
        <f t="shared" si="12"/>
        <v>100</v>
      </c>
      <c r="V89" s="45">
        <v>21</v>
      </c>
      <c r="W89" s="110">
        <v>20</v>
      </c>
      <c r="X89" s="19">
        <f t="shared" si="13"/>
        <v>95.238095238095227</v>
      </c>
      <c r="Y89" s="45">
        <v>25</v>
      </c>
      <c r="Z89" s="45">
        <v>24</v>
      </c>
      <c r="AA89" s="19">
        <f t="shared" si="14"/>
        <v>96</v>
      </c>
      <c r="AB89" s="45">
        <v>6</v>
      </c>
      <c r="AC89" s="45">
        <v>6</v>
      </c>
      <c r="AD89" s="19">
        <f t="shared" si="15"/>
        <v>100</v>
      </c>
      <c r="AE89" s="45">
        <v>0</v>
      </c>
    </row>
    <row r="90" spans="1:31" x14ac:dyDescent="0.2">
      <c r="A90" s="111" t="s">
        <v>466</v>
      </c>
      <c r="B90" s="109" t="s">
        <v>467</v>
      </c>
      <c r="C90" s="23" t="s">
        <v>468</v>
      </c>
      <c r="D90" s="23" t="s">
        <v>469</v>
      </c>
      <c r="E90" s="23" t="s">
        <v>470</v>
      </c>
      <c r="F90" s="23" t="s">
        <v>16</v>
      </c>
      <c r="G90" s="23" t="str">
        <f>VLOOKUP(C90, 'RHA A to F by CCA'!A:B, 2,0)</f>
        <v>Area D</v>
      </c>
      <c r="H90" s="45" t="s">
        <v>283</v>
      </c>
      <c r="I90" s="23" t="s">
        <v>465</v>
      </c>
      <c r="J90" s="23">
        <f t="shared" si="8"/>
        <v>37</v>
      </c>
      <c r="K90" s="23">
        <f t="shared" si="8"/>
        <v>35</v>
      </c>
      <c r="L90" s="19">
        <f t="shared" si="9"/>
        <v>94.594594594594597</v>
      </c>
      <c r="M90" s="45">
        <v>2</v>
      </c>
      <c r="N90" s="45">
        <v>2</v>
      </c>
      <c r="O90" s="19">
        <f t="shared" si="10"/>
        <v>100</v>
      </c>
      <c r="P90" s="45">
        <v>4</v>
      </c>
      <c r="Q90" s="45">
        <v>4</v>
      </c>
      <c r="R90" s="19">
        <f t="shared" si="11"/>
        <v>100</v>
      </c>
      <c r="S90" s="45">
        <v>0</v>
      </c>
      <c r="T90" s="45">
        <v>0</v>
      </c>
      <c r="U90" s="19" t="e">
        <f t="shared" si="12"/>
        <v>#DIV/0!</v>
      </c>
      <c r="V90" s="45">
        <v>14</v>
      </c>
      <c r="W90" s="110">
        <v>14</v>
      </c>
      <c r="X90" s="19">
        <f t="shared" si="13"/>
        <v>100</v>
      </c>
      <c r="Y90" s="45">
        <v>8</v>
      </c>
      <c r="Z90" s="45">
        <v>7</v>
      </c>
      <c r="AA90" s="19">
        <f t="shared" si="14"/>
        <v>87.5</v>
      </c>
      <c r="AB90" s="45">
        <v>9</v>
      </c>
      <c r="AC90" s="45">
        <v>8</v>
      </c>
      <c r="AD90" s="19">
        <f t="shared" si="15"/>
        <v>88.888888888888886</v>
      </c>
      <c r="AE90" s="45">
        <v>0</v>
      </c>
    </row>
    <row r="91" spans="1:31" x14ac:dyDescent="0.2">
      <c r="A91" s="111" t="s">
        <v>471</v>
      </c>
      <c r="B91" s="109" t="s">
        <v>472</v>
      </c>
      <c r="C91" s="23" t="s">
        <v>17</v>
      </c>
      <c r="D91" s="23" t="s">
        <v>18</v>
      </c>
      <c r="E91" s="23" t="s">
        <v>18</v>
      </c>
      <c r="F91" s="23" t="s">
        <v>16</v>
      </c>
      <c r="G91" s="23" t="str">
        <f>VLOOKUP(C91, 'RHA A to F by CCA'!A:B, 2,0)</f>
        <v>Area D</v>
      </c>
      <c r="H91" s="45" t="s">
        <v>283</v>
      </c>
      <c r="I91" s="23" t="s">
        <v>465</v>
      </c>
      <c r="J91" s="23">
        <f t="shared" si="8"/>
        <v>38</v>
      </c>
      <c r="K91" s="23">
        <f t="shared" si="8"/>
        <v>35</v>
      </c>
      <c r="L91" s="19">
        <f t="shared" si="9"/>
        <v>92.10526315789474</v>
      </c>
      <c r="M91" s="45">
        <v>4</v>
      </c>
      <c r="N91" s="45">
        <v>4</v>
      </c>
      <c r="O91" s="19">
        <f t="shared" si="10"/>
        <v>100</v>
      </c>
      <c r="P91" s="45">
        <v>1</v>
      </c>
      <c r="Q91" s="45">
        <v>1</v>
      </c>
      <c r="R91" s="19">
        <f t="shared" si="11"/>
        <v>100</v>
      </c>
      <c r="S91" s="45">
        <v>12</v>
      </c>
      <c r="T91" s="45">
        <v>11</v>
      </c>
      <c r="U91" s="19">
        <f t="shared" si="12"/>
        <v>91.666666666666657</v>
      </c>
      <c r="V91" s="45">
        <v>14</v>
      </c>
      <c r="W91" s="110">
        <v>12</v>
      </c>
      <c r="X91" s="19">
        <f t="shared" si="13"/>
        <v>85.714285714285708</v>
      </c>
      <c r="Y91" s="45">
        <v>4</v>
      </c>
      <c r="Z91" s="45">
        <v>4</v>
      </c>
      <c r="AA91" s="19">
        <f t="shared" si="14"/>
        <v>100</v>
      </c>
      <c r="AB91" s="45">
        <v>3</v>
      </c>
      <c r="AC91" s="45">
        <v>3</v>
      </c>
      <c r="AD91" s="19">
        <f t="shared" si="15"/>
        <v>100</v>
      </c>
      <c r="AE91" s="45">
        <v>5</v>
      </c>
    </row>
    <row r="92" spans="1:31" x14ac:dyDescent="0.2">
      <c r="A92" s="111" t="s">
        <v>473</v>
      </c>
      <c r="B92" s="109" t="s">
        <v>474</v>
      </c>
      <c r="C92" s="23" t="s">
        <v>17</v>
      </c>
      <c r="D92" s="23" t="s">
        <v>18</v>
      </c>
      <c r="E92" s="23" t="s">
        <v>18</v>
      </c>
      <c r="F92" s="23" t="s">
        <v>16</v>
      </c>
      <c r="G92" s="23" t="str">
        <f>VLOOKUP(C92, 'RHA A to F by CCA'!A:B, 2,0)</f>
        <v>Area D</v>
      </c>
      <c r="H92" s="45" t="s">
        <v>283</v>
      </c>
      <c r="I92" s="23" t="s">
        <v>465</v>
      </c>
      <c r="J92" s="23">
        <f t="shared" si="8"/>
        <v>12</v>
      </c>
      <c r="K92" s="23">
        <f t="shared" si="8"/>
        <v>11</v>
      </c>
      <c r="L92" s="19">
        <f t="shared" si="9"/>
        <v>91.666666666666657</v>
      </c>
      <c r="M92" s="45">
        <v>0</v>
      </c>
      <c r="N92" s="45">
        <v>0</v>
      </c>
      <c r="O92" s="19" t="e">
        <f t="shared" si="10"/>
        <v>#DIV/0!</v>
      </c>
      <c r="P92" s="45">
        <v>0</v>
      </c>
      <c r="Q92" s="45">
        <v>0</v>
      </c>
      <c r="R92" s="19" t="e">
        <f t="shared" si="11"/>
        <v>#DIV/0!</v>
      </c>
      <c r="S92" s="45">
        <v>5</v>
      </c>
      <c r="T92" s="45">
        <v>5</v>
      </c>
      <c r="U92" s="19">
        <f t="shared" si="12"/>
        <v>100</v>
      </c>
      <c r="V92" s="45">
        <v>5</v>
      </c>
      <c r="W92" s="110">
        <v>4</v>
      </c>
      <c r="X92" s="19">
        <f t="shared" si="13"/>
        <v>80</v>
      </c>
      <c r="Y92" s="45">
        <v>2</v>
      </c>
      <c r="Z92" s="45">
        <v>2</v>
      </c>
      <c r="AA92" s="19">
        <f t="shared" si="14"/>
        <v>100</v>
      </c>
      <c r="AB92" s="45">
        <v>0</v>
      </c>
      <c r="AC92" s="45">
        <v>0</v>
      </c>
      <c r="AD92" s="19" t="e">
        <f t="shared" si="15"/>
        <v>#DIV/0!</v>
      </c>
      <c r="AE92" s="45">
        <v>0</v>
      </c>
    </row>
    <row r="93" spans="1:31" x14ac:dyDescent="0.2">
      <c r="A93" s="111" t="s">
        <v>475</v>
      </c>
      <c r="B93" s="109" t="s">
        <v>476</v>
      </c>
      <c r="C93" s="23" t="s">
        <v>44</v>
      </c>
      <c r="D93" s="23" t="s">
        <v>477</v>
      </c>
      <c r="E93" s="23" t="s">
        <v>470</v>
      </c>
      <c r="F93" s="23" t="s">
        <v>16</v>
      </c>
      <c r="G93" s="23" t="str">
        <f>VLOOKUP(C93, 'RHA A to F by CCA'!A:B, 2,0)</f>
        <v>Area D</v>
      </c>
      <c r="H93" s="45" t="s">
        <v>283</v>
      </c>
      <c r="I93" s="23" t="s">
        <v>465</v>
      </c>
      <c r="J93" s="23">
        <f t="shared" si="8"/>
        <v>10</v>
      </c>
      <c r="K93" s="23">
        <f t="shared" si="8"/>
        <v>9</v>
      </c>
      <c r="L93" s="19">
        <f t="shared" si="9"/>
        <v>90</v>
      </c>
      <c r="M93" s="45">
        <v>0</v>
      </c>
      <c r="N93" s="45">
        <v>0</v>
      </c>
      <c r="O93" s="19" t="e">
        <f t="shared" si="10"/>
        <v>#DIV/0!</v>
      </c>
      <c r="P93" s="45">
        <v>0</v>
      </c>
      <c r="Q93" s="45">
        <v>0</v>
      </c>
      <c r="R93" s="19" t="e">
        <f t="shared" si="11"/>
        <v>#DIV/0!</v>
      </c>
      <c r="S93" s="45">
        <v>0</v>
      </c>
      <c r="T93" s="45">
        <v>0</v>
      </c>
      <c r="U93" s="19" t="e">
        <f t="shared" si="12"/>
        <v>#DIV/0!</v>
      </c>
      <c r="V93" s="45">
        <v>5</v>
      </c>
      <c r="W93" s="110">
        <v>4</v>
      </c>
      <c r="X93" s="19">
        <f t="shared" si="13"/>
        <v>80</v>
      </c>
      <c r="Y93" s="45">
        <v>5</v>
      </c>
      <c r="Z93" s="45">
        <v>5</v>
      </c>
      <c r="AA93" s="19">
        <f t="shared" si="14"/>
        <v>100</v>
      </c>
      <c r="AB93" s="45">
        <v>0</v>
      </c>
      <c r="AC93" s="45">
        <v>0</v>
      </c>
      <c r="AD93" s="19" t="e">
        <f t="shared" si="15"/>
        <v>#DIV/0!</v>
      </c>
      <c r="AE93" s="45">
        <v>0</v>
      </c>
    </row>
    <row r="94" spans="1:31" x14ac:dyDescent="0.2">
      <c r="A94" s="111" t="s">
        <v>478</v>
      </c>
      <c r="B94" s="109" t="s">
        <v>479</v>
      </c>
      <c r="C94" s="23" t="s">
        <v>17</v>
      </c>
      <c r="D94" s="23" t="s">
        <v>18</v>
      </c>
      <c r="E94" s="23" t="s">
        <v>18</v>
      </c>
      <c r="F94" s="23" t="s">
        <v>16</v>
      </c>
      <c r="G94" s="23" t="str">
        <f>VLOOKUP(C94, 'RHA A to F by CCA'!A:B, 2,0)</f>
        <v>Area D</v>
      </c>
      <c r="H94" s="45" t="s">
        <v>283</v>
      </c>
      <c r="I94" s="23" t="s">
        <v>465</v>
      </c>
      <c r="J94" s="23">
        <f t="shared" si="8"/>
        <v>201</v>
      </c>
      <c r="K94" s="23">
        <f t="shared" si="8"/>
        <v>178</v>
      </c>
      <c r="L94" s="19">
        <f t="shared" si="9"/>
        <v>88.557213930348254</v>
      </c>
      <c r="M94" s="45">
        <v>22</v>
      </c>
      <c r="N94" s="45">
        <v>20</v>
      </c>
      <c r="O94" s="19">
        <f t="shared" si="10"/>
        <v>90.909090909090907</v>
      </c>
      <c r="P94" s="45">
        <v>1</v>
      </c>
      <c r="Q94" s="45">
        <v>1</v>
      </c>
      <c r="R94" s="19">
        <f t="shared" si="11"/>
        <v>100</v>
      </c>
      <c r="S94" s="45">
        <v>3</v>
      </c>
      <c r="T94" s="45">
        <v>2</v>
      </c>
      <c r="U94" s="19">
        <f t="shared" si="12"/>
        <v>66.666666666666657</v>
      </c>
      <c r="V94" s="45">
        <v>65</v>
      </c>
      <c r="W94" s="110">
        <v>61</v>
      </c>
      <c r="X94" s="19">
        <f t="shared" si="13"/>
        <v>93.84615384615384</v>
      </c>
      <c r="Y94" s="45">
        <v>61</v>
      </c>
      <c r="Z94" s="45">
        <v>46</v>
      </c>
      <c r="AA94" s="19">
        <f t="shared" si="14"/>
        <v>75.409836065573771</v>
      </c>
      <c r="AB94" s="45">
        <v>49</v>
      </c>
      <c r="AC94" s="45">
        <v>48</v>
      </c>
      <c r="AD94" s="19">
        <f t="shared" si="15"/>
        <v>97.959183673469383</v>
      </c>
      <c r="AE94" s="45">
        <v>11</v>
      </c>
    </row>
    <row r="95" spans="1:31" x14ac:dyDescent="0.2">
      <c r="A95" s="23">
        <v>7</v>
      </c>
      <c r="B95" s="109" t="s">
        <v>480</v>
      </c>
      <c r="C95" s="23" t="s">
        <v>44</v>
      </c>
      <c r="D95" s="23" t="s">
        <v>477</v>
      </c>
      <c r="E95" s="23" t="s">
        <v>470</v>
      </c>
      <c r="F95" s="23" t="s">
        <v>16</v>
      </c>
      <c r="G95" s="23" t="str">
        <f>VLOOKUP(C95, 'RHA A to F by CCA'!A:B, 2,0)</f>
        <v>Area D</v>
      </c>
      <c r="H95" s="45" t="s">
        <v>283</v>
      </c>
      <c r="I95" s="23" t="s">
        <v>465</v>
      </c>
      <c r="J95" s="23">
        <f t="shared" si="8"/>
        <v>23</v>
      </c>
      <c r="K95" s="23">
        <f t="shared" si="8"/>
        <v>20</v>
      </c>
      <c r="L95" s="19">
        <f t="shared" si="9"/>
        <v>86.956521739130437</v>
      </c>
      <c r="M95" s="45">
        <v>2</v>
      </c>
      <c r="N95" s="45">
        <v>2</v>
      </c>
      <c r="O95" s="19">
        <f t="shared" si="10"/>
        <v>100</v>
      </c>
      <c r="P95" s="45">
        <v>0</v>
      </c>
      <c r="Q95" s="45">
        <v>0</v>
      </c>
      <c r="R95" s="19" t="e">
        <f t="shared" si="11"/>
        <v>#DIV/0!</v>
      </c>
      <c r="S95" s="45">
        <v>2</v>
      </c>
      <c r="T95" s="45">
        <v>2</v>
      </c>
      <c r="U95" s="19">
        <f t="shared" si="12"/>
        <v>100</v>
      </c>
      <c r="V95" s="45">
        <v>6</v>
      </c>
      <c r="W95" s="110">
        <v>4</v>
      </c>
      <c r="X95" s="19">
        <f t="shared" si="13"/>
        <v>66.666666666666657</v>
      </c>
      <c r="Y95" s="45">
        <v>0</v>
      </c>
      <c r="Z95" s="45">
        <v>0</v>
      </c>
      <c r="AA95" s="19" t="e">
        <f t="shared" si="14"/>
        <v>#DIV/0!</v>
      </c>
      <c r="AB95" s="45">
        <v>13</v>
      </c>
      <c r="AC95" s="45">
        <v>12</v>
      </c>
      <c r="AD95" s="19">
        <f t="shared" si="15"/>
        <v>92.307692307692307</v>
      </c>
      <c r="AE95" s="45">
        <v>3</v>
      </c>
    </row>
    <row r="96" spans="1:31" x14ac:dyDescent="0.2">
      <c r="A96" s="111" t="s">
        <v>481</v>
      </c>
      <c r="B96" s="109" t="s">
        <v>482</v>
      </c>
      <c r="C96" s="23" t="s">
        <v>468</v>
      </c>
      <c r="D96" s="23" t="s">
        <v>469</v>
      </c>
      <c r="E96" s="23" t="s">
        <v>470</v>
      </c>
      <c r="F96" s="23" t="s">
        <v>16</v>
      </c>
      <c r="G96" s="23" t="str">
        <f>VLOOKUP(C96, 'RHA A to F by CCA'!A:B, 2,0)</f>
        <v>Area D</v>
      </c>
      <c r="H96" s="45" t="s">
        <v>283</v>
      </c>
      <c r="I96" s="23" t="s">
        <v>465</v>
      </c>
      <c r="J96" s="23">
        <f t="shared" si="8"/>
        <v>34</v>
      </c>
      <c r="K96" s="23">
        <f t="shared" si="8"/>
        <v>29</v>
      </c>
      <c r="L96" s="19">
        <f t="shared" si="9"/>
        <v>85.294117647058826</v>
      </c>
      <c r="M96" s="45">
        <v>2</v>
      </c>
      <c r="N96" s="45">
        <v>0</v>
      </c>
      <c r="O96" s="19">
        <f t="shared" si="10"/>
        <v>0</v>
      </c>
      <c r="P96" s="45">
        <v>0</v>
      </c>
      <c r="Q96" s="45">
        <v>0</v>
      </c>
      <c r="R96" s="19" t="e">
        <f t="shared" si="11"/>
        <v>#DIV/0!</v>
      </c>
      <c r="S96" s="45">
        <v>0</v>
      </c>
      <c r="T96" s="45">
        <v>0</v>
      </c>
      <c r="U96" s="19" t="e">
        <f t="shared" si="12"/>
        <v>#DIV/0!</v>
      </c>
      <c r="V96" s="45">
        <v>13</v>
      </c>
      <c r="W96" s="110">
        <v>12</v>
      </c>
      <c r="X96" s="19">
        <f t="shared" si="13"/>
        <v>92.307692307692307</v>
      </c>
      <c r="Y96" s="45">
        <v>4</v>
      </c>
      <c r="Z96" s="45">
        <v>4</v>
      </c>
      <c r="AA96" s="19">
        <f t="shared" si="14"/>
        <v>100</v>
      </c>
      <c r="AB96" s="45">
        <v>15</v>
      </c>
      <c r="AC96" s="45">
        <v>13</v>
      </c>
      <c r="AD96" s="19">
        <f t="shared" si="15"/>
        <v>86.666666666666671</v>
      </c>
      <c r="AE96" s="45">
        <v>5</v>
      </c>
    </row>
    <row r="97" spans="1:31" x14ac:dyDescent="0.2">
      <c r="A97" s="111" t="s">
        <v>483</v>
      </c>
      <c r="B97" s="109" t="s">
        <v>484</v>
      </c>
      <c r="C97" s="23" t="s">
        <v>468</v>
      </c>
      <c r="D97" s="23" t="s">
        <v>469</v>
      </c>
      <c r="E97" s="23" t="s">
        <v>470</v>
      </c>
      <c r="F97" s="23" t="s">
        <v>16</v>
      </c>
      <c r="G97" s="23" t="str">
        <f>VLOOKUP(C97, 'RHA A to F by CCA'!A:B, 2,0)</f>
        <v>Area D</v>
      </c>
      <c r="H97" s="45" t="s">
        <v>283</v>
      </c>
      <c r="I97" s="23" t="s">
        <v>465</v>
      </c>
      <c r="J97" s="23">
        <f t="shared" si="8"/>
        <v>46</v>
      </c>
      <c r="K97" s="23">
        <f t="shared" si="8"/>
        <v>39</v>
      </c>
      <c r="L97" s="19">
        <f t="shared" si="9"/>
        <v>84.782608695652172</v>
      </c>
      <c r="M97" s="45">
        <v>4</v>
      </c>
      <c r="N97" s="45">
        <v>4</v>
      </c>
      <c r="O97" s="19">
        <f t="shared" si="10"/>
        <v>100</v>
      </c>
      <c r="P97" s="45">
        <v>0</v>
      </c>
      <c r="Q97" s="45">
        <v>0</v>
      </c>
      <c r="R97" s="19" t="e">
        <f t="shared" si="11"/>
        <v>#DIV/0!</v>
      </c>
      <c r="S97" s="45">
        <v>0</v>
      </c>
      <c r="T97" s="45">
        <v>0</v>
      </c>
      <c r="U97" s="19" t="e">
        <f t="shared" si="12"/>
        <v>#DIV/0!</v>
      </c>
      <c r="V97" s="45">
        <v>17</v>
      </c>
      <c r="W97" s="110">
        <v>12</v>
      </c>
      <c r="X97" s="19">
        <f t="shared" si="13"/>
        <v>70.588235294117652</v>
      </c>
      <c r="Y97" s="45">
        <v>0</v>
      </c>
      <c r="Z97" s="45">
        <v>0</v>
      </c>
      <c r="AA97" s="19" t="e">
        <f t="shared" si="14"/>
        <v>#DIV/0!</v>
      </c>
      <c r="AB97" s="45">
        <v>25</v>
      </c>
      <c r="AC97" s="45">
        <v>23</v>
      </c>
      <c r="AD97" s="19">
        <f t="shared" si="15"/>
        <v>92</v>
      </c>
      <c r="AE97" s="45">
        <v>3</v>
      </c>
    </row>
    <row r="98" spans="1:31" x14ac:dyDescent="0.2">
      <c r="A98" s="111">
        <v>1</v>
      </c>
      <c r="B98" s="109" t="s">
        <v>485</v>
      </c>
      <c r="C98" s="23" t="s">
        <v>17</v>
      </c>
      <c r="D98" s="23" t="s">
        <v>18</v>
      </c>
      <c r="E98" s="23" t="s">
        <v>18</v>
      </c>
      <c r="F98" s="23" t="s">
        <v>16</v>
      </c>
      <c r="G98" s="23" t="str">
        <f>VLOOKUP(C98, 'RHA A to F by CCA'!A:B, 2,0)</f>
        <v>Area D</v>
      </c>
      <c r="H98" s="45" t="s">
        <v>283</v>
      </c>
      <c r="I98" s="23" t="s">
        <v>465</v>
      </c>
      <c r="J98" s="23">
        <f t="shared" si="8"/>
        <v>12</v>
      </c>
      <c r="K98" s="23">
        <f t="shared" si="8"/>
        <v>10</v>
      </c>
      <c r="L98" s="19">
        <f t="shared" si="9"/>
        <v>83.333333333333343</v>
      </c>
      <c r="M98" s="45">
        <v>0</v>
      </c>
      <c r="N98" s="45">
        <v>0</v>
      </c>
      <c r="O98" s="19" t="e">
        <f t="shared" si="10"/>
        <v>#DIV/0!</v>
      </c>
      <c r="P98" s="45">
        <v>0</v>
      </c>
      <c r="Q98" s="45">
        <v>0</v>
      </c>
      <c r="R98" s="19" t="e">
        <f t="shared" si="11"/>
        <v>#DIV/0!</v>
      </c>
      <c r="S98" s="45">
        <v>0</v>
      </c>
      <c r="T98" s="45">
        <v>0</v>
      </c>
      <c r="U98" s="19" t="e">
        <f t="shared" si="12"/>
        <v>#DIV/0!</v>
      </c>
      <c r="V98" s="45">
        <v>5</v>
      </c>
      <c r="W98" s="110">
        <v>3</v>
      </c>
      <c r="X98" s="19">
        <f t="shared" si="13"/>
        <v>60</v>
      </c>
      <c r="Y98" s="45">
        <v>2</v>
      </c>
      <c r="Z98" s="45">
        <v>2</v>
      </c>
      <c r="AA98" s="19">
        <f t="shared" si="14"/>
        <v>100</v>
      </c>
      <c r="AB98" s="45">
        <v>5</v>
      </c>
      <c r="AC98" s="45">
        <v>5</v>
      </c>
      <c r="AD98" s="19">
        <f t="shared" si="15"/>
        <v>100</v>
      </c>
      <c r="AE98" s="45">
        <v>0</v>
      </c>
    </row>
    <row r="99" spans="1:31" x14ac:dyDescent="0.2">
      <c r="A99" s="111" t="s">
        <v>486</v>
      </c>
      <c r="B99" s="109" t="s">
        <v>487</v>
      </c>
      <c r="C99" s="23" t="s">
        <v>17</v>
      </c>
      <c r="D99" s="23" t="s">
        <v>18</v>
      </c>
      <c r="E99" s="23" t="s">
        <v>18</v>
      </c>
      <c r="F99" s="23" t="s">
        <v>16</v>
      </c>
      <c r="G99" s="23" t="str">
        <f>VLOOKUP(C99, 'RHA A to F by CCA'!A:B, 2,0)</f>
        <v>Area D</v>
      </c>
      <c r="H99" s="45" t="s">
        <v>283</v>
      </c>
      <c r="I99" s="23" t="s">
        <v>465</v>
      </c>
      <c r="J99" s="23">
        <f t="shared" si="8"/>
        <v>12</v>
      </c>
      <c r="K99" s="23">
        <f t="shared" si="8"/>
        <v>10</v>
      </c>
      <c r="L99" s="19">
        <f t="shared" si="9"/>
        <v>83.333333333333343</v>
      </c>
      <c r="M99" s="45">
        <v>0</v>
      </c>
      <c r="N99" s="45">
        <v>0</v>
      </c>
      <c r="O99" s="19" t="e">
        <f t="shared" si="10"/>
        <v>#DIV/0!</v>
      </c>
      <c r="P99" s="45">
        <v>0</v>
      </c>
      <c r="Q99" s="45">
        <v>0</v>
      </c>
      <c r="R99" s="19" t="e">
        <f t="shared" si="11"/>
        <v>#DIV/0!</v>
      </c>
      <c r="S99" s="45">
        <v>5</v>
      </c>
      <c r="T99" s="45">
        <v>3</v>
      </c>
      <c r="U99" s="19">
        <f t="shared" si="12"/>
        <v>60</v>
      </c>
      <c r="V99" s="45">
        <v>5</v>
      </c>
      <c r="W99" s="110">
        <v>5</v>
      </c>
      <c r="X99" s="19">
        <f t="shared" si="13"/>
        <v>100</v>
      </c>
      <c r="Y99" s="45">
        <v>2</v>
      </c>
      <c r="Z99" s="45">
        <v>2</v>
      </c>
      <c r="AA99" s="19">
        <f t="shared" si="14"/>
        <v>100</v>
      </c>
      <c r="AB99" s="45">
        <v>0</v>
      </c>
      <c r="AC99" s="45">
        <v>0</v>
      </c>
      <c r="AD99" s="19" t="e">
        <f t="shared" si="15"/>
        <v>#DIV/0!</v>
      </c>
      <c r="AE99" s="45">
        <v>0</v>
      </c>
    </row>
    <row r="100" spans="1:31" x14ac:dyDescent="0.2">
      <c r="A100" s="111" t="s">
        <v>488</v>
      </c>
      <c r="B100" s="109" t="s">
        <v>489</v>
      </c>
      <c r="C100" s="23" t="s">
        <v>17</v>
      </c>
      <c r="D100" s="23" t="s">
        <v>18</v>
      </c>
      <c r="E100" s="23" t="s">
        <v>18</v>
      </c>
      <c r="F100" s="23" t="s">
        <v>16</v>
      </c>
      <c r="G100" s="23" t="str">
        <f>VLOOKUP(C100, 'RHA A to F by CCA'!A:B, 2,0)</f>
        <v>Area D</v>
      </c>
      <c r="H100" s="45" t="s">
        <v>283</v>
      </c>
      <c r="I100" s="23" t="s">
        <v>465</v>
      </c>
      <c r="J100" s="23">
        <f t="shared" si="8"/>
        <v>12</v>
      </c>
      <c r="K100" s="23">
        <f t="shared" si="8"/>
        <v>10</v>
      </c>
      <c r="L100" s="19">
        <f t="shared" si="9"/>
        <v>83.333333333333343</v>
      </c>
      <c r="M100" s="45">
        <v>0</v>
      </c>
      <c r="N100" s="45">
        <v>0</v>
      </c>
      <c r="O100" s="19" t="e">
        <f t="shared" si="10"/>
        <v>#DIV/0!</v>
      </c>
      <c r="P100" s="45">
        <v>0</v>
      </c>
      <c r="Q100" s="45">
        <v>0</v>
      </c>
      <c r="R100" s="19" t="e">
        <f t="shared" si="11"/>
        <v>#DIV/0!</v>
      </c>
      <c r="S100" s="45">
        <v>0</v>
      </c>
      <c r="T100" s="45">
        <v>0</v>
      </c>
      <c r="U100" s="19" t="e">
        <f t="shared" si="12"/>
        <v>#DIV/0!</v>
      </c>
      <c r="V100" s="45">
        <v>5</v>
      </c>
      <c r="W100" s="110">
        <v>5</v>
      </c>
      <c r="X100" s="19">
        <f t="shared" si="13"/>
        <v>100</v>
      </c>
      <c r="Y100" s="45">
        <v>2</v>
      </c>
      <c r="Z100" s="45">
        <v>1</v>
      </c>
      <c r="AA100" s="19">
        <f t="shared" si="14"/>
        <v>50</v>
      </c>
      <c r="AB100" s="45">
        <v>5</v>
      </c>
      <c r="AC100" s="45">
        <v>4</v>
      </c>
      <c r="AD100" s="19">
        <f t="shared" si="15"/>
        <v>80</v>
      </c>
      <c r="AE100" s="45">
        <v>0</v>
      </c>
    </row>
    <row r="101" spans="1:31" x14ac:dyDescent="0.2">
      <c r="A101" s="111" t="s">
        <v>490</v>
      </c>
      <c r="B101" s="109" t="s">
        <v>491</v>
      </c>
      <c r="C101" s="23" t="s">
        <v>17</v>
      </c>
      <c r="D101" s="23" t="s">
        <v>18</v>
      </c>
      <c r="E101" s="23" t="s">
        <v>18</v>
      </c>
      <c r="F101" s="23" t="s">
        <v>16</v>
      </c>
      <c r="G101" s="23" t="str">
        <f>VLOOKUP(C101, 'RHA A to F by CCA'!A:B, 2,0)</f>
        <v>Area D</v>
      </c>
      <c r="H101" s="45" t="s">
        <v>283</v>
      </c>
      <c r="I101" s="23" t="s">
        <v>465</v>
      </c>
      <c r="J101" s="23">
        <f t="shared" si="8"/>
        <v>66</v>
      </c>
      <c r="K101" s="23">
        <f t="shared" si="8"/>
        <v>54</v>
      </c>
      <c r="L101" s="19">
        <f t="shared" si="9"/>
        <v>81.818181818181827</v>
      </c>
      <c r="M101" s="45">
        <v>1</v>
      </c>
      <c r="N101" s="45">
        <v>1</v>
      </c>
      <c r="O101" s="19">
        <f t="shared" si="10"/>
        <v>100</v>
      </c>
      <c r="P101" s="45">
        <v>3</v>
      </c>
      <c r="Q101" s="45">
        <v>3</v>
      </c>
      <c r="R101" s="19">
        <f t="shared" si="11"/>
        <v>100</v>
      </c>
      <c r="S101" s="45">
        <v>5</v>
      </c>
      <c r="T101" s="45">
        <v>4</v>
      </c>
      <c r="U101" s="19">
        <f t="shared" si="12"/>
        <v>80</v>
      </c>
      <c r="V101" s="45">
        <v>57</v>
      </c>
      <c r="W101" s="110">
        <v>46</v>
      </c>
      <c r="X101" s="19">
        <f t="shared" si="13"/>
        <v>80.701754385964904</v>
      </c>
      <c r="Y101" s="45">
        <v>0</v>
      </c>
      <c r="Z101" s="45">
        <v>0</v>
      </c>
      <c r="AA101" s="19" t="e">
        <f t="shared" si="14"/>
        <v>#DIV/0!</v>
      </c>
      <c r="AB101" s="45">
        <v>0</v>
      </c>
      <c r="AC101" s="45">
        <v>0</v>
      </c>
      <c r="AD101" s="19" t="e">
        <f t="shared" si="15"/>
        <v>#DIV/0!</v>
      </c>
      <c r="AE101" s="45">
        <v>0</v>
      </c>
    </row>
    <row r="102" spans="1:31" x14ac:dyDescent="0.2">
      <c r="A102" s="111" t="s">
        <v>492</v>
      </c>
      <c r="B102" s="109" t="s">
        <v>493</v>
      </c>
      <c r="C102" s="23" t="s">
        <v>17</v>
      </c>
      <c r="D102" s="23" t="s">
        <v>18</v>
      </c>
      <c r="E102" s="23" t="s">
        <v>18</v>
      </c>
      <c r="F102" s="23" t="s">
        <v>16</v>
      </c>
      <c r="G102" s="23" t="str">
        <f>VLOOKUP(C102, 'RHA A to F by CCA'!A:B, 2,0)</f>
        <v>Area D</v>
      </c>
      <c r="H102" s="45" t="s">
        <v>283</v>
      </c>
      <c r="I102" s="23" t="s">
        <v>465</v>
      </c>
      <c r="J102" s="23">
        <f t="shared" si="8"/>
        <v>54</v>
      </c>
      <c r="K102" s="23">
        <f t="shared" si="8"/>
        <v>44</v>
      </c>
      <c r="L102" s="19">
        <f t="shared" si="9"/>
        <v>81.481481481481481</v>
      </c>
      <c r="M102" s="45">
        <v>5</v>
      </c>
      <c r="N102" s="45">
        <v>5</v>
      </c>
      <c r="O102" s="19">
        <f t="shared" si="10"/>
        <v>100</v>
      </c>
      <c r="P102" s="45">
        <v>0</v>
      </c>
      <c r="Q102" s="45">
        <v>0</v>
      </c>
      <c r="R102" s="19" t="e">
        <f t="shared" si="11"/>
        <v>#DIV/0!</v>
      </c>
      <c r="S102" s="45">
        <v>1</v>
      </c>
      <c r="T102" s="45">
        <v>1</v>
      </c>
      <c r="U102" s="19">
        <f t="shared" si="12"/>
        <v>100</v>
      </c>
      <c r="V102" s="45">
        <v>20</v>
      </c>
      <c r="W102" s="110">
        <v>14</v>
      </c>
      <c r="X102" s="19">
        <f t="shared" si="13"/>
        <v>70</v>
      </c>
      <c r="Y102" s="45">
        <v>6</v>
      </c>
      <c r="Z102" s="45">
        <v>6</v>
      </c>
      <c r="AA102" s="19">
        <f t="shared" si="14"/>
        <v>100</v>
      </c>
      <c r="AB102" s="45">
        <v>22</v>
      </c>
      <c r="AC102" s="45">
        <v>18</v>
      </c>
      <c r="AD102" s="19">
        <f t="shared" si="15"/>
        <v>81.818181818181827</v>
      </c>
      <c r="AE102" s="45">
        <v>4</v>
      </c>
    </row>
    <row r="103" spans="1:31" x14ac:dyDescent="0.2">
      <c r="A103" s="111" t="s">
        <v>494</v>
      </c>
      <c r="B103" s="109" t="s">
        <v>495</v>
      </c>
      <c r="C103" s="23" t="s">
        <v>44</v>
      </c>
      <c r="D103" s="23" t="s">
        <v>477</v>
      </c>
      <c r="E103" s="23" t="s">
        <v>470</v>
      </c>
      <c r="F103" s="23" t="s">
        <v>16</v>
      </c>
      <c r="G103" s="23" t="str">
        <f>VLOOKUP(C103, 'RHA A to F by CCA'!A:B, 2,0)</f>
        <v>Area D</v>
      </c>
      <c r="H103" s="45" t="s">
        <v>283</v>
      </c>
      <c r="I103" s="23" t="s">
        <v>465</v>
      </c>
      <c r="J103" s="23">
        <f t="shared" si="8"/>
        <v>67</v>
      </c>
      <c r="K103" s="23">
        <f t="shared" si="8"/>
        <v>54</v>
      </c>
      <c r="L103" s="19">
        <f t="shared" si="9"/>
        <v>80.597014925373131</v>
      </c>
      <c r="M103" s="45">
        <v>4</v>
      </c>
      <c r="N103" s="45">
        <v>3</v>
      </c>
      <c r="O103" s="19">
        <f t="shared" si="10"/>
        <v>75</v>
      </c>
      <c r="P103" s="45">
        <v>0</v>
      </c>
      <c r="Q103" s="45">
        <v>0</v>
      </c>
      <c r="R103" s="19" t="e">
        <f t="shared" si="11"/>
        <v>#DIV/0!</v>
      </c>
      <c r="S103" s="45">
        <v>0</v>
      </c>
      <c r="T103" s="45">
        <v>0</v>
      </c>
      <c r="U103" s="19" t="e">
        <f t="shared" si="12"/>
        <v>#DIV/0!</v>
      </c>
      <c r="V103" s="45">
        <v>20</v>
      </c>
      <c r="W103" s="110">
        <v>19</v>
      </c>
      <c r="X103" s="19">
        <f t="shared" si="13"/>
        <v>95</v>
      </c>
      <c r="Y103" s="45">
        <v>6</v>
      </c>
      <c r="Z103" s="45">
        <v>5</v>
      </c>
      <c r="AA103" s="19">
        <f t="shared" si="14"/>
        <v>83.333333333333343</v>
      </c>
      <c r="AB103" s="45">
        <v>37</v>
      </c>
      <c r="AC103" s="45">
        <v>27</v>
      </c>
      <c r="AD103" s="19">
        <f t="shared" si="15"/>
        <v>72.972972972972968</v>
      </c>
      <c r="AE103" s="45">
        <v>8</v>
      </c>
    </row>
    <row r="104" spans="1:31" x14ac:dyDescent="0.2">
      <c r="A104" s="111" t="s">
        <v>496</v>
      </c>
      <c r="B104" s="109" t="s">
        <v>497</v>
      </c>
      <c r="C104" s="23" t="s">
        <v>468</v>
      </c>
      <c r="D104" s="23" t="s">
        <v>469</v>
      </c>
      <c r="E104" s="23" t="s">
        <v>470</v>
      </c>
      <c r="F104" s="23" t="s">
        <v>16</v>
      </c>
      <c r="G104" s="23" t="str">
        <f>VLOOKUP(C104, 'RHA A to F by CCA'!A:B, 2,0)</f>
        <v>Area D</v>
      </c>
      <c r="H104" s="45" t="s">
        <v>283</v>
      </c>
      <c r="I104" s="23" t="s">
        <v>465</v>
      </c>
      <c r="J104" s="23">
        <f t="shared" si="8"/>
        <v>51</v>
      </c>
      <c r="K104" s="23">
        <f t="shared" si="8"/>
        <v>41</v>
      </c>
      <c r="L104" s="19">
        <f t="shared" si="9"/>
        <v>80.392156862745097</v>
      </c>
      <c r="M104" s="45">
        <v>2</v>
      </c>
      <c r="N104" s="45">
        <v>2</v>
      </c>
      <c r="O104" s="19">
        <f t="shared" si="10"/>
        <v>100</v>
      </c>
      <c r="P104" s="45">
        <v>0</v>
      </c>
      <c r="Q104" s="45">
        <v>0</v>
      </c>
      <c r="R104" s="19" t="e">
        <f t="shared" si="11"/>
        <v>#DIV/0!</v>
      </c>
      <c r="S104" s="45">
        <v>0</v>
      </c>
      <c r="T104" s="45">
        <v>0</v>
      </c>
      <c r="U104" s="19" t="e">
        <f t="shared" si="12"/>
        <v>#DIV/0!</v>
      </c>
      <c r="V104" s="45">
        <v>19</v>
      </c>
      <c r="W104" s="110">
        <v>17</v>
      </c>
      <c r="X104" s="19">
        <f t="shared" si="13"/>
        <v>89.473684210526315</v>
      </c>
      <c r="Y104" s="45">
        <v>13</v>
      </c>
      <c r="Z104" s="45">
        <v>10</v>
      </c>
      <c r="AA104" s="19">
        <f t="shared" si="14"/>
        <v>76.923076923076934</v>
      </c>
      <c r="AB104" s="45">
        <v>17</v>
      </c>
      <c r="AC104" s="45">
        <v>12</v>
      </c>
      <c r="AD104" s="19">
        <f t="shared" si="15"/>
        <v>70.588235294117652</v>
      </c>
      <c r="AE104" s="45">
        <v>0</v>
      </c>
    </row>
    <row r="105" spans="1:31" x14ac:dyDescent="0.2">
      <c r="A105" s="111" t="s">
        <v>498</v>
      </c>
      <c r="B105" s="109" t="s">
        <v>499</v>
      </c>
      <c r="C105" s="23" t="s">
        <v>17</v>
      </c>
      <c r="D105" s="23" t="s">
        <v>18</v>
      </c>
      <c r="E105" s="23" t="s">
        <v>18</v>
      </c>
      <c r="F105" s="23" t="s">
        <v>16</v>
      </c>
      <c r="G105" s="23" t="str">
        <f>VLOOKUP(C105, 'RHA A to F by CCA'!A:B, 2,0)</f>
        <v>Area D</v>
      </c>
      <c r="H105" s="45" t="s">
        <v>283</v>
      </c>
      <c r="I105" s="23" t="s">
        <v>465</v>
      </c>
      <c r="J105" s="23">
        <f t="shared" si="8"/>
        <v>55</v>
      </c>
      <c r="K105" s="23">
        <f t="shared" si="8"/>
        <v>44</v>
      </c>
      <c r="L105" s="19">
        <f t="shared" si="9"/>
        <v>80</v>
      </c>
      <c r="M105" s="45">
        <v>2</v>
      </c>
      <c r="N105" s="45">
        <v>2</v>
      </c>
      <c r="O105" s="19">
        <f t="shared" si="10"/>
        <v>100</v>
      </c>
      <c r="P105" s="45">
        <v>2</v>
      </c>
      <c r="Q105" s="45">
        <v>1</v>
      </c>
      <c r="R105" s="19">
        <f t="shared" si="11"/>
        <v>50</v>
      </c>
      <c r="S105" s="45">
        <v>0</v>
      </c>
      <c r="T105" s="45">
        <v>0</v>
      </c>
      <c r="U105" s="19" t="e">
        <f t="shared" si="12"/>
        <v>#DIV/0!</v>
      </c>
      <c r="V105" s="45">
        <v>20</v>
      </c>
      <c r="W105" s="110">
        <v>17</v>
      </c>
      <c r="X105" s="19">
        <f t="shared" si="13"/>
        <v>85</v>
      </c>
      <c r="Y105" s="45">
        <v>10</v>
      </c>
      <c r="Z105" s="45">
        <v>9</v>
      </c>
      <c r="AA105" s="19">
        <f t="shared" si="14"/>
        <v>90</v>
      </c>
      <c r="AB105" s="45">
        <v>21</v>
      </c>
      <c r="AC105" s="45">
        <v>15</v>
      </c>
      <c r="AD105" s="19">
        <f t="shared" si="15"/>
        <v>71.428571428571431</v>
      </c>
      <c r="AE105" s="45">
        <v>0</v>
      </c>
    </row>
    <row r="106" spans="1:31" x14ac:dyDescent="0.2">
      <c r="A106" s="111" t="s">
        <v>500</v>
      </c>
      <c r="B106" s="109" t="s">
        <v>501</v>
      </c>
      <c r="C106" s="23" t="s">
        <v>44</v>
      </c>
      <c r="D106" s="23" t="s">
        <v>477</v>
      </c>
      <c r="E106" s="23" t="s">
        <v>470</v>
      </c>
      <c r="F106" s="23" t="s">
        <v>16</v>
      </c>
      <c r="G106" s="23" t="str">
        <f>VLOOKUP(C106, 'RHA A to F by CCA'!A:B, 2,0)</f>
        <v>Area D</v>
      </c>
      <c r="H106" s="45" t="s">
        <v>283</v>
      </c>
      <c r="I106" s="23" t="s">
        <v>465</v>
      </c>
      <c r="J106" s="23">
        <f t="shared" si="8"/>
        <v>343</v>
      </c>
      <c r="K106" s="23">
        <f t="shared" si="8"/>
        <v>273</v>
      </c>
      <c r="L106" s="19">
        <f t="shared" si="9"/>
        <v>79.591836734693871</v>
      </c>
      <c r="M106" s="45">
        <v>13</v>
      </c>
      <c r="N106" s="45">
        <v>11</v>
      </c>
      <c r="O106" s="19">
        <f t="shared" si="10"/>
        <v>84.615384615384613</v>
      </c>
      <c r="P106" s="45">
        <v>9</v>
      </c>
      <c r="Q106" s="45">
        <v>4</v>
      </c>
      <c r="R106" s="19">
        <f t="shared" si="11"/>
        <v>44.444444444444443</v>
      </c>
      <c r="S106" s="45">
        <v>25</v>
      </c>
      <c r="T106" s="45">
        <v>24</v>
      </c>
      <c r="U106" s="19">
        <f t="shared" si="12"/>
        <v>96</v>
      </c>
      <c r="V106" s="45">
        <v>127</v>
      </c>
      <c r="W106" s="110">
        <v>112</v>
      </c>
      <c r="X106" s="19">
        <f t="shared" si="13"/>
        <v>88.188976377952756</v>
      </c>
      <c r="Y106" s="45">
        <v>96</v>
      </c>
      <c r="Z106" s="45">
        <v>70</v>
      </c>
      <c r="AA106" s="19">
        <f t="shared" si="14"/>
        <v>72.916666666666657</v>
      </c>
      <c r="AB106" s="45">
        <v>73</v>
      </c>
      <c r="AC106" s="45">
        <v>52</v>
      </c>
      <c r="AD106" s="19">
        <f t="shared" si="15"/>
        <v>71.232876712328761</v>
      </c>
      <c r="AE106" s="45">
        <v>0</v>
      </c>
    </row>
    <row r="107" spans="1:31" x14ac:dyDescent="0.2">
      <c r="A107" s="111" t="s">
        <v>502</v>
      </c>
      <c r="B107" s="109" t="s">
        <v>503</v>
      </c>
      <c r="C107" s="23" t="s">
        <v>44</v>
      </c>
      <c r="D107" s="23" t="s">
        <v>477</v>
      </c>
      <c r="E107" s="23" t="s">
        <v>470</v>
      </c>
      <c r="F107" s="23" t="s">
        <v>16</v>
      </c>
      <c r="G107" s="23" t="str">
        <f>VLOOKUP(C107, 'RHA A to F by CCA'!A:B, 2,0)</f>
        <v>Area D</v>
      </c>
      <c r="H107" s="45" t="s">
        <v>283</v>
      </c>
      <c r="I107" s="23" t="s">
        <v>465</v>
      </c>
      <c r="J107" s="23">
        <f t="shared" si="8"/>
        <v>80</v>
      </c>
      <c r="K107" s="23">
        <f t="shared" si="8"/>
        <v>62</v>
      </c>
      <c r="L107" s="19">
        <f t="shared" si="9"/>
        <v>77.5</v>
      </c>
      <c r="M107" s="45">
        <v>2</v>
      </c>
      <c r="N107" s="45">
        <v>2</v>
      </c>
      <c r="O107" s="19">
        <f t="shared" si="10"/>
        <v>100</v>
      </c>
      <c r="P107" s="45">
        <v>4</v>
      </c>
      <c r="Q107" s="45">
        <v>4</v>
      </c>
      <c r="R107" s="19">
        <f t="shared" si="11"/>
        <v>100</v>
      </c>
      <c r="S107" s="45">
        <v>4</v>
      </c>
      <c r="T107" s="45">
        <v>2</v>
      </c>
      <c r="U107" s="19">
        <f t="shared" si="12"/>
        <v>50</v>
      </c>
      <c r="V107" s="45">
        <v>56</v>
      </c>
      <c r="W107" s="110">
        <v>47</v>
      </c>
      <c r="X107" s="19">
        <f t="shared" si="13"/>
        <v>83.928571428571431</v>
      </c>
      <c r="Y107" s="45">
        <v>14</v>
      </c>
      <c r="Z107" s="45">
        <v>7</v>
      </c>
      <c r="AA107" s="19">
        <f t="shared" si="14"/>
        <v>50</v>
      </c>
      <c r="AB107" s="45">
        <v>0</v>
      </c>
      <c r="AC107" s="45">
        <v>0</v>
      </c>
      <c r="AD107" s="19" t="e">
        <f t="shared" si="15"/>
        <v>#DIV/0!</v>
      </c>
      <c r="AE107" s="45">
        <v>0</v>
      </c>
    </row>
    <row r="108" spans="1:31" x14ac:dyDescent="0.2">
      <c r="A108" s="111" t="s">
        <v>504</v>
      </c>
      <c r="B108" s="109" t="s">
        <v>505</v>
      </c>
      <c r="C108" s="23" t="s">
        <v>468</v>
      </c>
      <c r="D108" s="23" t="s">
        <v>469</v>
      </c>
      <c r="E108" s="23" t="s">
        <v>470</v>
      </c>
      <c r="F108" s="23" t="s">
        <v>16</v>
      </c>
      <c r="G108" s="23" t="str">
        <f>VLOOKUP(C108, 'RHA A to F by CCA'!A:B, 2,0)</f>
        <v>Area D</v>
      </c>
      <c r="H108" s="45" t="s">
        <v>283</v>
      </c>
      <c r="I108" s="23" t="s">
        <v>465</v>
      </c>
      <c r="J108" s="23">
        <f t="shared" si="8"/>
        <v>52</v>
      </c>
      <c r="K108" s="23">
        <f t="shared" si="8"/>
        <v>40</v>
      </c>
      <c r="L108" s="19">
        <f t="shared" si="9"/>
        <v>76.923076923076934</v>
      </c>
      <c r="M108" s="45">
        <v>5</v>
      </c>
      <c r="N108" s="45">
        <v>4</v>
      </c>
      <c r="O108" s="19">
        <f t="shared" si="10"/>
        <v>80</v>
      </c>
      <c r="P108" s="45">
        <v>0</v>
      </c>
      <c r="Q108" s="45">
        <v>0</v>
      </c>
      <c r="R108" s="19" t="e">
        <f t="shared" si="11"/>
        <v>#DIV/0!</v>
      </c>
      <c r="S108" s="45">
        <v>0</v>
      </c>
      <c r="T108" s="45">
        <v>0</v>
      </c>
      <c r="U108" s="19" t="e">
        <f t="shared" si="12"/>
        <v>#DIV/0!</v>
      </c>
      <c r="V108" s="45">
        <v>20</v>
      </c>
      <c r="W108" s="110">
        <v>17</v>
      </c>
      <c r="X108" s="19">
        <f t="shared" si="13"/>
        <v>85</v>
      </c>
      <c r="Y108" s="45">
        <v>1</v>
      </c>
      <c r="Z108" s="45">
        <v>0</v>
      </c>
      <c r="AA108" s="19">
        <f t="shared" si="14"/>
        <v>0</v>
      </c>
      <c r="AB108" s="45">
        <v>26</v>
      </c>
      <c r="AC108" s="45">
        <v>19</v>
      </c>
      <c r="AD108" s="19">
        <f t="shared" si="15"/>
        <v>73.076923076923066</v>
      </c>
      <c r="AE108" s="45">
        <v>2</v>
      </c>
    </row>
    <row r="109" spans="1:31" x14ac:dyDescent="0.2">
      <c r="A109" s="111" t="s">
        <v>506</v>
      </c>
      <c r="B109" s="109" t="s">
        <v>507</v>
      </c>
      <c r="C109" s="23" t="s">
        <v>468</v>
      </c>
      <c r="D109" s="23" t="s">
        <v>469</v>
      </c>
      <c r="E109" s="23" t="s">
        <v>470</v>
      </c>
      <c r="F109" s="23" t="s">
        <v>16</v>
      </c>
      <c r="G109" s="23" t="str">
        <f>VLOOKUP(C109, 'RHA A to F by CCA'!A:B, 2,0)</f>
        <v>Area D</v>
      </c>
      <c r="H109" s="45" t="s">
        <v>283</v>
      </c>
      <c r="I109" s="23" t="s">
        <v>465</v>
      </c>
      <c r="J109" s="23">
        <f t="shared" si="8"/>
        <v>193</v>
      </c>
      <c r="K109" s="23">
        <f t="shared" si="8"/>
        <v>148</v>
      </c>
      <c r="L109" s="19">
        <f t="shared" si="9"/>
        <v>76.683937823834185</v>
      </c>
      <c r="M109" s="45">
        <v>7</v>
      </c>
      <c r="N109" s="45">
        <v>6</v>
      </c>
      <c r="O109" s="19">
        <f t="shared" si="10"/>
        <v>85.714285714285708</v>
      </c>
      <c r="P109" s="45">
        <v>7</v>
      </c>
      <c r="Q109" s="45">
        <v>7</v>
      </c>
      <c r="R109" s="19">
        <f t="shared" si="11"/>
        <v>100</v>
      </c>
      <c r="S109" s="45">
        <v>4</v>
      </c>
      <c r="T109" s="45">
        <v>4</v>
      </c>
      <c r="U109" s="19">
        <f t="shared" si="12"/>
        <v>100</v>
      </c>
      <c r="V109" s="45">
        <v>72</v>
      </c>
      <c r="W109" s="110">
        <v>51</v>
      </c>
      <c r="X109" s="19">
        <f t="shared" si="13"/>
        <v>70.833333333333343</v>
      </c>
      <c r="Y109" s="45">
        <v>100</v>
      </c>
      <c r="Z109" s="45">
        <v>77</v>
      </c>
      <c r="AA109" s="19">
        <f t="shared" si="14"/>
        <v>77</v>
      </c>
      <c r="AB109" s="45">
        <v>3</v>
      </c>
      <c r="AC109" s="45">
        <v>3</v>
      </c>
      <c r="AD109" s="19">
        <f t="shared" si="15"/>
        <v>100</v>
      </c>
      <c r="AE109" s="45">
        <v>2</v>
      </c>
    </row>
    <row r="110" spans="1:31" x14ac:dyDescent="0.2">
      <c r="A110" s="111" t="s">
        <v>508</v>
      </c>
      <c r="B110" s="109" t="s">
        <v>509</v>
      </c>
      <c r="C110" s="23" t="s">
        <v>44</v>
      </c>
      <c r="D110" s="23" t="s">
        <v>477</v>
      </c>
      <c r="E110" s="23" t="s">
        <v>470</v>
      </c>
      <c r="F110" s="23" t="s">
        <v>16</v>
      </c>
      <c r="G110" s="23" t="str">
        <f>VLOOKUP(C110, 'RHA A to F by CCA'!A:B, 2,0)</f>
        <v>Area D</v>
      </c>
      <c r="H110" s="45" t="s">
        <v>283</v>
      </c>
      <c r="I110" s="23" t="s">
        <v>465</v>
      </c>
      <c r="J110" s="23">
        <f t="shared" si="8"/>
        <v>87</v>
      </c>
      <c r="K110" s="23">
        <f t="shared" si="8"/>
        <v>66</v>
      </c>
      <c r="L110" s="19">
        <f t="shared" si="9"/>
        <v>75.862068965517238</v>
      </c>
      <c r="M110" s="45">
        <v>3</v>
      </c>
      <c r="N110" s="45">
        <v>2</v>
      </c>
      <c r="O110" s="19">
        <f t="shared" si="10"/>
        <v>66.666666666666657</v>
      </c>
      <c r="P110" s="45">
        <v>0</v>
      </c>
      <c r="Q110" s="45">
        <v>0</v>
      </c>
      <c r="R110" s="19" t="e">
        <f t="shared" si="11"/>
        <v>#DIV/0!</v>
      </c>
      <c r="S110" s="45">
        <v>1</v>
      </c>
      <c r="T110" s="45">
        <v>1</v>
      </c>
      <c r="U110" s="19">
        <f t="shared" si="12"/>
        <v>100</v>
      </c>
      <c r="V110" s="45">
        <v>37</v>
      </c>
      <c r="W110" s="110">
        <v>32</v>
      </c>
      <c r="X110" s="19">
        <f t="shared" si="13"/>
        <v>86.486486486486484</v>
      </c>
      <c r="Y110" s="45">
        <v>46</v>
      </c>
      <c r="Z110" s="45">
        <v>31</v>
      </c>
      <c r="AA110" s="19">
        <f t="shared" si="14"/>
        <v>67.391304347826093</v>
      </c>
      <c r="AB110" s="45">
        <v>0</v>
      </c>
      <c r="AC110" s="45">
        <v>0</v>
      </c>
      <c r="AD110" s="19" t="e">
        <f t="shared" si="15"/>
        <v>#DIV/0!</v>
      </c>
      <c r="AE110" s="45">
        <v>0</v>
      </c>
    </row>
    <row r="111" spans="1:31" x14ac:dyDescent="0.2">
      <c r="A111" s="111" t="s">
        <v>510</v>
      </c>
      <c r="B111" s="109" t="s">
        <v>511</v>
      </c>
      <c r="C111" s="23" t="s">
        <v>468</v>
      </c>
      <c r="D111" s="23" t="s">
        <v>469</v>
      </c>
      <c r="E111" s="23" t="s">
        <v>470</v>
      </c>
      <c r="F111" s="23" t="s">
        <v>16</v>
      </c>
      <c r="G111" s="23" t="str">
        <f>VLOOKUP(C111, 'RHA A to F by CCA'!A:B, 2,0)</f>
        <v>Area D</v>
      </c>
      <c r="H111" s="45" t="s">
        <v>283</v>
      </c>
      <c r="I111" s="23" t="s">
        <v>465</v>
      </c>
      <c r="J111" s="23">
        <f t="shared" si="8"/>
        <v>53</v>
      </c>
      <c r="K111" s="23">
        <f t="shared" si="8"/>
        <v>39</v>
      </c>
      <c r="L111" s="19">
        <f t="shared" si="9"/>
        <v>73.584905660377359</v>
      </c>
      <c r="M111" s="45">
        <v>4</v>
      </c>
      <c r="N111" s="45">
        <v>4</v>
      </c>
      <c r="O111" s="19">
        <f t="shared" si="10"/>
        <v>100</v>
      </c>
      <c r="P111" s="45">
        <v>0</v>
      </c>
      <c r="Q111" s="45">
        <v>0</v>
      </c>
      <c r="R111" s="19" t="e">
        <f t="shared" si="11"/>
        <v>#DIV/0!</v>
      </c>
      <c r="S111" s="45">
        <v>0</v>
      </c>
      <c r="T111" s="45">
        <v>0</v>
      </c>
      <c r="U111" s="19" t="e">
        <f t="shared" si="12"/>
        <v>#DIV/0!</v>
      </c>
      <c r="V111" s="45">
        <v>18</v>
      </c>
      <c r="W111" s="110">
        <v>12</v>
      </c>
      <c r="X111" s="19">
        <f t="shared" si="13"/>
        <v>66.666666666666657</v>
      </c>
      <c r="Y111" s="45">
        <v>11</v>
      </c>
      <c r="Z111" s="45">
        <v>10</v>
      </c>
      <c r="AA111" s="19">
        <f t="shared" si="14"/>
        <v>90.909090909090907</v>
      </c>
      <c r="AB111" s="45">
        <v>20</v>
      </c>
      <c r="AC111" s="45">
        <v>13</v>
      </c>
      <c r="AD111" s="19">
        <f t="shared" si="15"/>
        <v>65</v>
      </c>
      <c r="AE111" s="45">
        <v>1</v>
      </c>
    </row>
    <row r="112" spans="1:31" x14ac:dyDescent="0.2">
      <c r="A112" s="23">
        <v>10</v>
      </c>
      <c r="B112" s="109" t="s">
        <v>512</v>
      </c>
      <c r="C112" s="23" t="s">
        <v>468</v>
      </c>
      <c r="D112" s="23" t="s">
        <v>469</v>
      </c>
      <c r="E112" s="23" t="s">
        <v>470</v>
      </c>
      <c r="F112" s="23" t="s">
        <v>16</v>
      </c>
      <c r="G112" s="23" t="str">
        <f>VLOOKUP(C112, 'RHA A to F by CCA'!A:B, 2,0)</f>
        <v>Area D</v>
      </c>
      <c r="H112" s="45" t="s">
        <v>283</v>
      </c>
      <c r="I112" s="23" t="s">
        <v>465</v>
      </c>
      <c r="J112" s="23">
        <f t="shared" si="8"/>
        <v>11</v>
      </c>
      <c r="K112" s="23">
        <f t="shared" si="8"/>
        <v>8</v>
      </c>
      <c r="L112" s="19">
        <f t="shared" si="9"/>
        <v>72.727272727272734</v>
      </c>
      <c r="M112" s="45">
        <v>1</v>
      </c>
      <c r="N112" s="45">
        <v>0</v>
      </c>
      <c r="O112" s="19">
        <f t="shared" si="10"/>
        <v>0</v>
      </c>
      <c r="P112" s="45">
        <v>0</v>
      </c>
      <c r="Q112" s="45">
        <v>0</v>
      </c>
      <c r="R112" s="19" t="e">
        <f t="shared" si="11"/>
        <v>#DIV/0!</v>
      </c>
      <c r="S112" s="45">
        <v>0</v>
      </c>
      <c r="T112" s="45">
        <v>0</v>
      </c>
      <c r="U112" s="19" t="e">
        <f t="shared" si="12"/>
        <v>#DIV/0!</v>
      </c>
      <c r="V112" s="45">
        <v>5</v>
      </c>
      <c r="W112" s="110">
        <v>3</v>
      </c>
      <c r="X112" s="19">
        <f t="shared" si="13"/>
        <v>60</v>
      </c>
      <c r="Y112" s="45">
        <v>5</v>
      </c>
      <c r="Z112" s="45">
        <v>5</v>
      </c>
      <c r="AA112" s="19">
        <f t="shared" si="14"/>
        <v>100</v>
      </c>
      <c r="AB112" s="45">
        <v>0</v>
      </c>
      <c r="AC112" s="45">
        <v>0</v>
      </c>
      <c r="AD112" s="19" t="e">
        <f t="shared" si="15"/>
        <v>#DIV/0!</v>
      </c>
      <c r="AE112" s="45">
        <v>0</v>
      </c>
    </row>
    <row r="113" spans="1:31" x14ac:dyDescent="0.2">
      <c r="A113" s="111" t="s">
        <v>513</v>
      </c>
      <c r="B113" s="109" t="s">
        <v>514</v>
      </c>
      <c r="C113" s="23" t="s">
        <v>44</v>
      </c>
      <c r="D113" s="23" t="s">
        <v>477</v>
      </c>
      <c r="E113" s="23" t="s">
        <v>470</v>
      </c>
      <c r="F113" s="23" t="s">
        <v>16</v>
      </c>
      <c r="G113" s="23" t="str">
        <f>VLOOKUP(C113, 'RHA A to F by CCA'!A:B, 2,0)</f>
        <v>Area D</v>
      </c>
      <c r="H113" s="45" t="s">
        <v>283</v>
      </c>
      <c r="I113" s="23" t="s">
        <v>465</v>
      </c>
      <c r="J113" s="23">
        <f t="shared" si="8"/>
        <v>11</v>
      </c>
      <c r="K113" s="23">
        <f t="shared" si="8"/>
        <v>8</v>
      </c>
      <c r="L113" s="19">
        <f t="shared" si="9"/>
        <v>72.727272727272734</v>
      </c>
      <c r="M113" s="45">
        <v>0</v>
      </c>
      <c r="N113" s="45">
        <v>0</v>
      </c>
      <c r="O113" s="19" t="e">
        <f t="shared" si="10"/>
        <v>#DIV/0!</v>
      </c>
      <c r="P113" s="45">
        <v>0</v>
      </c>
      <c r="Q113" s="45">
        <v>0</v>
      </c>
      <c r="R113" s="19" t="e">
        <f t="shared" si="11"/>
        <v>#DIV/0!</v>
      </c>
      <c r="S113" s="45">
        <v>4</v>
      </c>
      <c r="T113" s="45">
        <v>3</v>
      </c>
      <c r="U113" s="19">
        <f t="shared" si="12"/>
        <v>75</v>
      </c>
      <c r="V113" s="45">
        <v>6</v>
      </c>
      <c r="W113" s="110">
        <v>5</v>
      </c>
      <c r="X113" s="19">
        <f t="shared" si="13"/>
        <v>83.333333333333343</v>
      </c>
      <c r="Y113" s="45">
        <v>1</v>
      </c>
      <c r="Z113" s="45">
        <v>0</v>
      </c>
      <c r="AA113" s="19">
        <f t="shared" si="14"/>
        <v>0</v>
      </c>
      <c r="AB113" s="45">
        <v>0</v>
      </c>
      <c r="AC113" s="45">
        <v>0</v>
      </c>
      <c r="AD113" s="19" t="e">
        <f t="shared" si="15"/>
        <v>#DIV/0!</v>
      </c>
      <c r="AE113" s="45">
        <v>3</v>
      </c>
    </row>
    <row r="114" spans="1:31" x14ac:dyDescent="0.2">
      <c r="A114" s="111">
        <v>572932</v>
      </c>
      <c r="B114" s="109" t="s">
        <v>515</v>
      </c>
      <c r="C114" s="23" t="s">
        <v>65</v>
      </c>
      <c r="D114" s="23" t="s">
        <v>66</v>
      </c>
      <c r="E114" s="23" t="s">
        <v>470</v>
      </c>
      <c r="F114" s="23" t="s">
        <v>16</v>
      </c>
      <c r="G114" s="23" t="str">
        <f>VLOOKUP(C114, 'RHA A to F by CCA'!A:B, 2,0)</f>
        <v>Area D</v>
      </c>
      <c r="H114" s="45" t="s">
        <v>283</v>
      </c>
      <c r="I114" s="23" t="s">
        <v>465</v>
      </c>
      <c r="J114" s="23">
        <f t="shared" si="8"/>
        <v>106</v>
      </c>
      <c r="K114" s="23">
        <f t="shared" si="8"/>
        <v>77</v>
      </c>
      <c r="L114" s="19">
        <f t="shared" si="9"/>
        <v>72.641509433962256</v>
      </c>
      <c r="M114" s="45">
        <v>9</v>
      </c>
      <c r="N114" s="45">
        <v>8</v>
      </c>
      <c r="O114" s="19">
        <f t="shared" si="10"/>
        <v>88.888888888888886</v>
      </c>
      <c r="P114" s="45">
        <v>3</v>
      </c>
      <c r="Q114" s="45">
        <v>3</v>
      </c>
      <c r="R114" s="19">
        <f t="shared" si="11"/>
        <v>100</v>
      </c>
      <c r="S114" s="45">
        <v>0</v>
      </c>
      <c r="T114" s="45">
        <v>0</v>
      </c>
      <c r="U114" s="19" t="e">
        <f t="shared" si="12"/>
        <v>#DIV/0!</v>
      </c>
      <c r="V114" s="45">
        <v>42</v>
      </c>
      <c r="W114" s="110">
        <v>28</v>
      </c>
      <c r="X114" s="19">
        <f t="shared" si="13"/>
        <v>66.666666666666657</v>
      </c>
      <c r="Y114" s="45">
        <v>3</v>
      </c>
      <c r="Z114" s="45">
        <v>3</v>
      </c>
      <c r="AA114" s="19">
        <f t="shared" si="14"/>
        <v>100</v>
      </c>
      <c r="AB114" s="45">
        <v>49</v>
      </c>
      <c r="AC114" s="45">
        <v>35</v>
      </c>
      <c r="AD114" s="19">
        <f t="shared" si="15"/>
        <v>71.428571428571431</v>
      </c>
      <c r="AE114" s="45">
        <v>0</v>
      </c>
    </row>
    <row r="115" spans="1:31" x14ac:dyDescent="0.2">
      <c r="A115" s="111" t="s">
        <v>516</v>
      </c>
      <c r="B115" s="109" t="s">
        <v>517</v>
      </c>
      <c r="C115" s="23" t="s">
        <v>44</v>
      </c>
      <c r="D115" s="23" t="s">
        <v>477</v>
      </c>
      <c r="E115" s="23" t="s">
        <v>470</v>
      </c>
      <c r="F115" s="23" t="s">
        <v>16</v>
      </c>
      <c r="G115" s="23" t="str">
        <f>VLOOKUP(C115, 'RHA A to F by CCA'!A:B, 2,0)</f>
        <v>Area D</v>
      </c>
      <c r="H115" s="45" t="s">
        <v>283</v>
      </c>
      <c r="I115" s="23" t="s">
        <v>465</v>
      </c>
      <c r="J115" s="23">
        <f t="shared" si="8"/>
        <v>29</v>
      </c>
      <c r="K115" s="23">
        <f t="shared" si="8"/>
        <v>21</v>
      </c>
      <c r="L115" s="19">
        <f t="shared" si="9"/>
        <v>72.41379310344827</v>
      </c>
      <c r="M115" s="45">
        <v>2</v>
      </c>
      <c r="N115" s="45">
        <v>1</v>
      </c>
      <c r="O115" s="19">
        <f t="shared" si="10"/>
        <v>50</v>
      </c>
      <c r="P115" s="45">
        <v>2</v>
      </c>
      <c r="Q115" s="45">
        <v>2</v>
      </c>
      <c r="R115" s="19">
        <f t="shared" si="11"/>
        <v>100</v>
      </c>
      <c r="S115" s="45">
        <v>1</v>
      </c>
      <c r="T115" s="45">
        <v>1</v>
      </c>
      <c r="U115" s="19">
        <f t="shared" si="12"/>
        <v>100</v>
      </c>
      <c r="V115" s="45">
        <v>19</v>
      </c>
      <c r="W115" s="110">
        <v>17</v>
      </c>
      <c r="X115" s="19">
        <f t="shared" si="13"/>
        <v>89.473684210526315</v>
      </c>
      <c r="Y115" s="45">
        <v>5</v>
      </c>
      <c r="Z115" s="45">
        <v>0</v>
      </c>
      <c r="AA115" s="19">
        <f t="shared" si="14"/>
        <v>0</v>
      </c>
      <c r="AB115" s="45">
        <v>0</v>
      </c>
      <c r="AC115" s="45">
        <v>0</v>
      </c>
      <c r="AD115" s="19" t="e">
        <f t="shared" si="15"/>
        <v>#DIV/0!</v>
      </c>
      <c r="AE115" s="45">
        <v>3</v>
      </c>
    </row>
    <row r="116" spans="1:31" x14ac:dyDescent="0.2">
      <c r="A116" s="111" t="s">
        <v>518</v>
      </c>
      <c r="B116" s="109" t="s">
        <v>519</v>
      </c>
      <c r="C116" s="23" t="s">
        <v>65</v>
      </c>
      <c r="D116" s="23" t="s">
        <v>66</v>
      </c>
      <c r="E116" s="23" t="s">
        <v>470</v>
      </c>
      <c r="F116" s="23" t="s">
        <v>16</v>
      </c>
      <c r="G116" s="23" t="str">
        <f>VLOOKUP(C116, 'RHA A to F by CCA'!A:B, 2,0)</f>
        <v>Area D</v>
      </c>
      <c r="H116" s="45" t="s">
        <v>283</v>
      </c>
      <c r="I116" s="23" t="s">
        <v>465</v>
      </c>
      <c r="J116" s="23">
        <f t="shared" si="8"/>
        <v>61</v>
      </c>
      <c r="K116" s="23">
        <f t="shared" si="8"/>
        <v>44</v>
      </c>
      <c r="L116" s="19">
        <f t="shared" si="9"/>
        <v>72.131147540983605</v>
      </c>
      <c r="M116" s="45">
        <v>1</v>
      </c>
      <c r="N116" s="45">
        <v>1</v>
      </c>
      <c r="O116" s="19">
        <f t="shared" si="10"/>
        <v>100</v>
      </c>
      <c r="P116" s="45">
        <v>0</v>
      </c>
      <c r="Q116" s="45">
        <v>0</v>
      </c>
      <c r="R116" s="19" t="e">
        <f t="shared" si="11"/>
        <v>#DIV/0!</v>
      </c>
      <c r="S116" s="45">
        <v>0</v>
      </c>
      <c r="T116" s="45">
        <v>0</v>
      </c>
      <c r="U116" s="19" t="e">
        <f t="shared" si="12"/>
        <v>#DIV/0!</v>
      </c>
      <c r="V116" s="45">
        <v>23</v>
      </c>
      <c r="W116" s="110">
        <v>16</v>
      </c>
      <c r="X116" s="19">
        <f t="shared" si="13"/>
        <v>69.565217391304344</v>
      </c>
      <c r="Y116" s="45">
        <v>1</v>
      </c>
      <c r="Z116" s="45">
        <v>1</v>
      </c>
      <c r="AA116" s="19">
        <f t="shared" si="14"/>
        <v>100</v>
      </c>
      <c r="AB116" s="45">
        <v>36</v>
      </c>
      <c r="AC116" s="45">
        <v>26</v>
      </c>
      <c r="AD116" s="19">
        <f t="shared" si="15"/>
        <v>72.222222222222214</v>
      </c>
      <c r="AE116" s="45">
        <v>1</v>
      </c>
    </row>
    <row r="117" spans="1:31" x14ac:dyDescent="0.2">
      <c r="A117" s="111" t="s">
        <v>520</v>
      </c>
      <c r="B117" s="109" t="s">
        <v>521</v>
      </c>
      <c r="C117" s="23" t="s">
        <v>17</v>
      </c>
      <c r="D117" s="23" t="s">
        <v>18</v>
      </c>
      <c r="E117" s="23" t="s">
        <v>18</v>
      </c>
      <c r="F117" s="23" t="s">
        <v>16</v>
      </c>
      <c r="G117" s="23" t="str">
        <f>VLOOKUP(C117, 'RHA A to F by CCA'!A:B, 2,0)</f>
        <v>Area D</v>
      </c>
      <c r="H117" s="45" t="s">
        <v>283</v>
      </c>
      <c r="I117" s="23" t="s">
        <v>465</v>
      </c>
      <c r="J117" s="23">
        <f t="shared" si="8"/>
        <v>104</v>
      </c>
      <c r="K117" s="23">
        <f t="shared" si="8"/>
        <v>74</v>
      </c>
      <c r="L117" s="19">
        <f t="shared" si="9"/>
        <v>71.15384615384616</v>
      </c>
      <c r="M117" s="45">
        <v>4</v>
      </c>
      <c r="N117" s="45">
        <v>3</v>
      </c>
      <c r="O117" s="19">
        <f t="shared" si="10"/>
        <v>75</v>
      </c>
      <c r="P117" s="45">
        <v>3</v>
      </c>
      <c r="Q117" s="45">
        <v>3</v>
      </c>
      <c r="R117" s="19">
        <f t="shared" si="11"/>
        <v>100</v>
      </c>
      <c r="S117" s="45">
        <v>6</v>
      </c>
      <c r="T117" s="45">
        <v>5</v>
      </c>
      <c r="U117" s="19">
        <f t="shared" si="12"/>
        <v>83.333333333333343</v>
      </c>
      <c r="V117" s="45">
        <v>42</v>
      </c>
      <c r="W117" s="110">
        <v>37</v>
      </c>
      <c r="X117" s="19">
        <f t="shared" si="13"/>
        <v>88.095238095238088</v>
      </c>
      <c r="Y117" s="45">
        <v>35</v>
      </c>
      <c r="Z117" s="45">
        <v>14</v>
      </c>
      <c r="AA117" s="19">
        <f t="shared" si="14"/>
        <v>40</v>
      </c>
      <c r="AB117" s="45">
        <v>14</v>
      </c>
      <c r="AC117" s="45">
        <v>12</v>
      </c>
      <c r="AD117" s="19">
        <f t="shared" si="15"/>
        <v>85.714285714285708</v>
      </c>
      <c r="AE117" s="45">
        <v>0</v>
      </c>
    </row>
    <row r="118" spans="1:31" x14ac:dyDescent="0.2">
      <c r="A118" s="111" t="s">
        <v>522</v>
      </c>
      <c r="B118" s="109" t="s">
        <v>523</v>
      </c>
      <c r="C118" s="23" t="s">
        <v>468</v>
      </c>
      <c r="D118" s="23" t="s">
        <v>469</v>
      </c>
      <c r="E118" s="23" t="s">
        <v>470</v>
      </c>
      <c r="F118" s="23" t="s">
        <v>16</v>
      </c>
      <c r="G118" s="23" t="str">
        <f>VLOOKUP(C118, 'RHA A to F by CCA'!A:B, 2,0)</f>
        <v>Area D</v>
      </c>
      <c r="H118" s="45" t="s">
        <v>283</v>
      </c>
      <c r="I118" s="23" t="s">
        <v>465</v>
      </c>
      <c r="J118" s="23">
        <f t="shared" si="8"/>
        <v>43</v>
      </c>
      <c r="K118" s="23">
        <f t="shared" si="8"/>
        <v>30</v>
      </c>
      <c r="L118" s="19">
        <f t="shared" si="9"/>
        <v>69.767441860465112</v>
      </c>
      <c r="M118" s="45">
        <v>3</v>
      </c>
      <c r="N118" s="45">
        <v>3</v>
      </c>
      <c r="O118" s="19">
        <f t="shared" si="10"/>
        <v>100</v>
      </c>
      <c r="P118" s="45">
        <v>0</v>
      </c>
      <c r="Q118" s="45">
        <v>0</v>
      </c>
      <c r="R118" s="19" t="e">
        <f t="shared" si="11"/>
        <v>#DIV/0!</v>
      </c>
      <c r="S118" s="45">
        <v>1</v>
      </c>
      <c r="T118" s="45">
        <v>1</v>
      </c>
      <c r="U118" s="19">
        <f t="shared" si="12"/>
        <v>100</v>
      </c>
      <c r="V118" s="45">
        <v>19</v>
      </c>
      <c r="W118" s="110">
        <v>12</v>
      </c>
      <c r="X118" s="19">
        <f t="shared" si="13"/>
        <v>63.157894736842103</v>
      </c>
      <c r="Y118" s="45">
        <v>6</v>
      </c>
      <c r="Z118" s="45">
        <v>6</v>
      </c>
      <c r="AA118" s="19">
        <f t="shared" si="14"/>
        <v>100</v>
      </c>
      <c r="AB118" s="45">
        <v>14</v>
      </c>
      <c r="AC118" s="45">
        <v>8</v>
      </c>
      <c r="AD118" s="19">
        <f t="shared" si="15"/>
        <v>57.142857142857139</v>
      </c>
      <c r="AE118" s="45">
        <v>0</v>
      </c>
    </row>
    <row r="119" spans="1:31" x14ac:dyDescent="0.2">
      <c r="A119" s="111" t="s">
        <v>524</v>
      </c>
      <c r="B119" s="109" t="s">
        <v>525</v>
      </c>
      <c r="C119" s="23" t="s">
        <v>468</v>
      </c>
      <c r="D119" s="23" t="s">
        <v>469</v>
      </c>
      <c r="E119" s="23" t="s">
        <v>470</v>
      </c>
      <c r="F119" s="23" t="s">
        <v>16</v>
      </c>
      <c r="G119" s="23" t="str">
        <f>VLOOKUP(C119, 'RHA A to F by CCA'!A:B, 2,0)</f>
        <v>Area D</v>
      </c>
      <c r="H119" s="45" t="s">
        <v>283</v>
      </c>
      <c r="I119" s="23" t="s">
        <v>465</v>
      </c>
      <c r="J119" s="23">
        <f t="shared" si="8"/>
        <v>56</v>
      </c>
      <c r="K119" s="23">
        <f t="shared" si="8"/>
        <v>38</v>
      </c>
      <c r="L119" s="19">
        <f t="shared" si="9"/>
        <v>67.857142857142861</v>
      </c>
      <c r="M119" s="45">
        <v>4</v>
      </c>
      <c r="N119" s="45">
        <v>4</v>
      </c>
      <c r="O119" s="19">
        <f t="shared" si="10"/>
        <v>100</v>
      </c>
      <c r="P119" s="45">
        <v>0</v>
      </c>
      <c r="Q119" s="45">
        <v>0</v>
      </c>
      <c r="R119" s="19" t="e">
        <f t="shared" si="11"/>
        <v>#DIV/0!</v>
      </c>
      <c r="S119" s="45">
        <v>0</v>
      </c>
      <c r="T119" s="45">
        <v>0</v>
      </c>
      <c r="U119" s="19" t="e">
        <f t="shared" si="12"/>
        <v>#DIV/0!</v>
      </c>
      <c r="V119" s="45">
        <v>19</v>
      </c>
      <c r="W119" s="110">
        <v>16</v>
      </c>
      <c r="X119" s="19">
        <f t="shared" si="13"/>
        <v>84.210526315789465</v>
      </c>
      <c r="Y119" s="45">
        <v>33</v>
      </c>
      <c r="Z119" s="45">
        <v>18</v>
      </c>
      <c r="AA119" s="19">
        <f t="shared" si="14"/>
        <v>54.54545454545454</v>
      </c>
      <c r="AB119" s="45">
        <v>0</v>
      </c>
      <c r="AC119" s="45">
        <v>0</v>
      </c>
      <c r="AD119" s="19" t="e">
        <f t="shared" si="15"/>
        <v>#DIV/0!</v>
      </c>
      <c r="AE119" s="45">
        <v>0</v>
      </c>
    </row>
    <row r="120" spans="1:31" x14ac:dyDescent="0.2">
      <c r="A120" s="111" t="s">
        <v>526</v>
      </c>
      <c r="B120" s="109" t="s">
        <v>527</v>
      </c>
      <c r="C120" s="23" t="s">
        <v>44</v>
      </c>
      <c r="D120" s="23" t="s">
        <v>477</v>
      </c>
      <c r="E120" s="23" t="s">
        <v>470</v>
      </c>
      <c r="F120" s="23" t="s">
        <v>16</v>
      </c>
      <c r="G120" s="23" t="str">
        <f>VLOOKUP(C120, 'RHA A to F by CCA'!A:B, 2,0)</f>
        <v>Area D</v>
      </c>
      <c r="H120" s="45" t="s">
        <v>283</v>
      </c>
      <c r="I120" s="23" t="s">
        <v>465</v>
      </c>
      <c r="J120" s="23">
        <f t="shared" si="8"/>
        <v>121</v>
      </c>
      <c r="K120" s="23">
        <f t="shared" si="8"/>
        <v>82</v>
      </c>
      <c r="L120" s="19">
        <f t="shared" si="9"/>
        <v>67.768595041322314</v>
      </c>
      <c r="M120" s="45">
        <v>5</v>
      </c>
      <c r="N120" s="45">
        <v>5</v>
      </c>
      <c r="O120" s="19">
        <f t="shared" si="10"/>
        <v>100</v>
      </c>
      <c r="P120" s="45">
        <v>0</v>
      </c>
      <c r="Q120" s="45">
        <v>0</v>
      </c>
      <c r="R120" s="19" t="e">
        <f t="shared" si="11"/>
        <v>#DIV/0!</v>
      </c>
      <c r="S120" s="45">
        <v>4</v>
      </c>
      <c r="T120" s="45">
        <v>4</v>
      </c>
      <c r="U120" s="19">
        <f t="shared" si="12"/>
        <v>100</v>
      </c>
      <c r="V120" s="45">
        <v>46</v>
      </c>
      <c r="W120" s="110">
        <v>35</v>
      </c>
      <c r="X120" s="19">
        <f t="shared" si="13"/>
        <v>76.08695652173914</v>
      </c>
      <c r="Y120" s="45">
        <v>8</v>
      </c>
      <c r="Z120" s="45">
        <v>3</v>
      </c>
      <c r="AA120" s="19">
        <f t="shared" si="14"/>
        <v>37.5</v>
      </c>
      <c r="AB120" s="45">
        <v>58</v>
      </c>
      <c r="AC120" s="45">
        <v>35</v>
      </c>
      <c r="AD120" s="19">
        <f t="shared" si="15"/>
        <v>60.344827586206897</v>
      </c>
      <c r="AE120" s="45">
        <v>16</v>
      </c>
    </row>
    <row r="121" spans="1:31" x14ac:dyDescent="0.2">
      <c r="A121" s="23">
        <v>75</v>
      </c>
      <c r="B121" s="109" t="s">
        <v>528</v>
      </c>
      <c r="C121" s="23" t="s">
        <v>468</v>
      </c>
      <c r="D121" s="23" t="s">
        <v>469</v>
      </c>
      <c r="E121" s="23" t="s">
        <v>470</v>
      </c>
      <c r="F121" s="23" t="s">
        <v>16</v>
      </c>
      <c r="G121" s="23" t="str">
        <f>VLOOKUP(C121, 'RHA A to F by CCA'!A:B, 2,0)</f>
        <v>Area D</v>
      </c>
      <c r="H121" s="45" t="s">
        <v>283</v>
      </c>
      <c r="I121" s="23" t="s">
        <v>465</v>
      </c>
      <c r="J121" s="23">
        <f t="shared" si="8"/>
        <v>37</v>
      </c>
      <c r="K121" s="23">
        <f t="shared" si="8"/>
        <v>25</v>
      </c>
      <c r="L121" s="19">
        <f t="shared" si="9"/>
        <v>67.567567567567565</v>
      </c>
      <c r="M121" s="45">
        <v>1</v>
      </c>
      <c r="N121" s="45">
        <v>1</v>
      </c>
      <c r="O121" s="19">
        <f t="shared" si="10"/>
        <v>100</v>
      </c>
      <c r="P121" s="45">
        <v>4</v>
      </c>
      <c r="Q121" s="45">
        <v>4</v>
      </c>
      <c r="R121" s="19">
        <f t="shared" si="11"/>
        <v>100</v>
      </c>
      <c r="S121" s="45">
        <v>1</v>
      </c>
      <c r="T121" s="45">
        <v>1</v>
      </c>
      <c r="U121" s="19">
        <f t="shared" si="12"/>
        <v>100</v>
      </c>
      <c r="V121" s="45">
        <v>15</v>
      </c>
      <c r="W121" s="110">
        <v>9</v>
      </c>
      <c r="X121" s="19">
        <f t="shared" si="13"/>
        <v>60</v>
      </c>
      <c r="Y121" s="45">
        <v>16</v>
      </c>
      <c r="Z121" s="45">
        <v>10</v>
      </c>
      <c r="AA121" s="19">
        <f t="shared" si="14"/>
        <v>62.5</v>
      </c>
      <c r="AB121" s="45">
        <v>0</v>
      </c>
      <c r="AC121" s="45">
        <v>0</v>
      </c>
      <c r="AD121" s="19" t="e">
        <f t="shared" si="15"/>
        <v>#DIV/0!</v>
      </c>
      <c r="AE121" s="45">
        <v>0</v>
      </c>
    </row>
    <row r="122" spans="1:31" x14ac:dyDescent="0.2">
      <c r="A122" s="111" t="s">
        <v>529</v>
      </c>
      <c r="B122" s="109" t="s">
        <v>530</v>
      </c>
      <c r="C122" s="23" t="s">
        <v>65</v>
      </c>
      <c r="D122" s="23" t="s">
        <v>66</v>
      </c>
      <c r="E122" s="23" t="s">
        <v>470</v>
      </c>
      <c r="F122" s="23" t="s">
        <v>16</v>
      </c>
      <c r="G122" s="23" t="str">
        <f>VLOOKUP(C122, 'RHA A to F by CCA'!A:B, 2,0)</f>
        <v>Area D</v>
      </c>
      <c r="H122" s="45" t="s">
        <v>283</v>
      </c>
      <c r="I122" s="23" t="s">
        <v>465</v>
      </c>
      <c r="J122" s="23">
        <f t="shared" si="8"/>
        <v>30</v>
      </c>
      <c r="K122" s="23">
        <f t="shared" si="8"/>
        <v>20</v>
      </c>
      <c r="L122" s="19">
        <f t="shared" si="9"/>
        <v>66.666666666666657</v>
      </c>
      <c r="M122" s="45">
        <v>3</v>
      </c>
      <c r="N122" s="45">
        <v>3</v>
      </c>
      <c r="O122" s="19">
        <f t="shared" si="10"/>
        <v>100</v>
      </c>
      <c r="P122" s="45">
        <v>0</v>
      </c>
      <c r="Q122" s="45">
        <v>0</v>
      </c>
      <c r="R122" s="19" t="e">
        <f t="shared" si="11"/>
        <v>#DIV/0!</v>
      </c>
      <c r="S122" s="45">
        <v>1</v>
      </c>
      <c r="T122" s="45">
        <v>1</v>
      </c>
      <c r="U122" s="19">
        <f t="shared" si="12"/>
        <v>100</v>
      </c>
      <c r="V122" s="45">
        <v>10</v>
      </c>
      <c r="W122" s="110">
        <v>7</v>
      </c>
      <c r="X122" s="19">
        <f t="shared" si="13"/>
        <v>70</v>
      </c>
      <c r="Y122" s="45">
        <v>0</v>
      </c>
      <c r="Z122" s="45">
        <v>0</v>
      </c>
      <c r="AA122" s="19" t="e">
        <f t="shared" si="14"/>
        <v>#DIV/0!</v>
      </c>
      <c r="AB122" s="45">
        <v>16</v>
      </c>
      <c r="AC122" s="45">
        <v>9</v>
      </c>
      <c r="AD122" s="19">
        <f t="shared" si="15"/>
        <v>56.25</v>
      </c>
      <c r="AE122" s="45">
        <v>0</v>
      </c>
    </row>
    <row r="123" spans="1:31" x14ac:dyDescent="0.2">
      <c r="A123" s="23">
        <v>20</v>
      </c>
      <c r="B123" s="109" t="s">
        <v>531</v>
      </c>
      <c r="C123" s="23" t="s">
        <v>44</v>
      </c>
      <c r="D123" s="23" t="s">
        <v>477</v>
      </c>
      <c r="E123" s="23" t="s">
        <v>470</v>
      </c>
      <c r="F123" s="23" t="s">
        <v>16</v>
      </c>
      <c r="G123" s="23" t="str">
        <f>VLOOKUP(C123, 'RHA A to F by CCA'!A:B, 2,0)</f>
        <v>Area D</v>
      </c>
      <c r="H123" s="45" t="s">
        <v>283</v>
      </c>
      <c r="I123" s="23" t="s">
        <v>465</v>
      </c>
      <c r="J123" s="23">
        <f t="shared" si="8"/>
        <v>14</v>
      </c>
      <c r="K123" s="23">
        <f t="shared" si="8"/>
        <v>9</v>
      </c>
      <c r="L123" s="19">
        <f t="shared" si="9"/>
        <v>64.285714285714292</v>
      </c>
      <c r="M123" s="45">
        <v>0</v>
      </c>
      <c r="N123" s="45">
        <v>0</v>
      </c>
      <c r="O123" s="19" t="e">
        <f t="shared" si="10"/>
        <v>#DIV/0!</v>
      </c>
      <c r="P123" s="45">
        <v>0</v>
      </c>
      <c r="Q123" s="45">
        <v>0</v>
      </c>
      <c r="R123" s="19" t="e">
        <f t="shared" si="11"/>
        <v>#DIV/0!</v>
      </c>
      <c r="S123" s="45">
        <v>0</v>
      </c>
      <c r="T123" s="45">
        <v>0</v>
      </c>
      <c r="U123" s="19" t="e">
        <f t="shared" si="12"/>
        <v>#DIV/0!</v>
      </c>
      <c r="V123" s="45">
        <v>6</v>
      </c>
      <c r="W123" s="110">
        <v>3</v>
      </c>
      <c r="X123" s="19">
        <f t="shared" si="13"/>
        <v>50</v>
      </c>
      <c r="Y123" s="45">
        <v>5</v>
      </c>
      <c r="Z123" s="45">
        <v>4</v>
      </c>
      <c r="AA123" s="19">
        <f t="shared" si="14"/>
        <v>80</v>
      </c>
      <c r="AB123" s="45">
        <v>3</v>
      </c>
      <c r="AC123" s="45">
        <v>2</v>
      </c>
      <c r="AD123" s="19">
        <f t="shared" si="15"/>
        <v>66.666666666666657</v>
      </c>
      <c r="AE123" s="45">
        <v>0</v>
      </c>
    </row>
    <row r="124" spans="1:31" x14ac:dyDescent="0.2">
      <c r="A124" s="111" t="s">
        <v>532</v>
      </c>
      <c r="B124" s="109" t="s">
        <v>533</v>
      </c>
      <c r="C124" s="23" t="s">
        <v>44</v>
      </c>
      <c r="D124" s="23" t="s">
        <v>477</v>
      </c>
      <c r="E124" s="23" t="s">
        <v>470</v>
      </c>
      <c r="F124" s="23" t="s">
        <v>16</v>
      </c>
      <c r="G124" s="23" t="str">
        <f>VLOOKUP(C124, 'RHA A to F by CCA'!A:B, 2,0)</f>
        <v>Area D</v>
      </c>
      <c r="H124" s="45" t="s">
        <v>283</v>
      </c>
      <c r="I124" s="23" t="s">
        <v>465</v>
      </c>
      <c r="J124" s="23">
        <f t="shared" si="8"/>
        <v>53</v>
      </c>
      <c r="K124" s="23">
        <f t="shared" si="8"/>
        <v>33</v>
      </c>
      <c r="L124" s="19">
        <f t="shared" si="9"/>
        <v>62.264150943396224</v>
      </c>
      <c r="M124" s="45">
        <v>2</v>
      </c>
      <c r="N124" s="45">
        <v>0</v>
      </c>
      <c r="O124" s="19">
        <f t="shared" si="10"/>
        <v>0</v>
      </c>
      <c r="P124" s="45">
        <v>4</v>
      </c>
      <c r="Q124" s="45">
        <v>4</v>
      </c>
      <c r="R124" s="19">
        <f t="shared" si="11"/>
        <v>100</v>
      </c>
      <c r="S124" s="45">
        <v>2</v>
      </c>
      <c r="T124" s="45">
        <v>2</v>
      </c>
      <c r="U124" s="19">
        <f t="shared" si="12"/>
        <v>100</v>
      </c>
      <c r="V124" s="45">
        <v>33</v>
      </c>
      <c r="W124" s="110">
        <v>22</v>
      </c>
      <c r="X124" s="19">
        <f t="shared" si="13"/>
        <v>66.666666666666657</v>
      </c>
      <c r="Y124" s="45">
        <v>0</v>
      </c>
      <c r="Z124" s="45">
        <v>0</v>
      </c>
      <c r="AA124" s="19" t="e">
        <f t="shared" si="14"/>
        <v>#DIV/0!</v>
      </c>
      <c r="AB124" s="45">
        <v>12</v>
      </c>
      <c r="AC124" s="45">
        <v>5</v>
      </c>
      <c r="AD124" s="19">
        <f t="shared" si="15"/>
        <v>41.666666666666671</v>
      </c>
      <c r="AE124" s="45">
        <v>0</v>
      </c>
    </row>
    <row r="125" spans="1:31" x14ac:dyDescent="0.2">
      <c r="A125" s="111" t="s">
        <v>534</v>
      </c>
      <c r="B125" s="109" t="s">
        <v>535</v>
      </c>
      <c r="C125" s="23" t="s">
        <v>65</v>
      </c>
      <c r="D125" s="23" t="s">
        <v>66</v>
      </c>
      <c r="E125" s="23" t="s">
        <v>470</v>
      </c>
      <c r="F125" s="23" t="s">
        <v>16</v>
      </c>
      <c r="G125" s="23" t="str">
        <f>VLOOKUP(C125, 'RHA A to F by CCA'!A:B, 2,0)</f>
        <v>Area D</v>
      </c>
      <c r="H125" s="45" t="s">
        <v>283</v>
      </c>
      <c r="I125" s="23" t="s">
        <v>465</v>
      </c>
      <c r="J125" s="23">
        <f t="shared" si="8"/>
        <v>57</v>
      </c>
      <c r="K125" s="23">
        <f t="shared" si="8"/>
        <v>35</v>
      </c>
      <c r="L125" s="19">
        <f t="shared" si="9"/>
        <v>61.403508771929829</v>
      </c>
      <c r="M125" s="45">
        <v>3</v>
      </c>
      <c r="N125" s="45">
        <v>2</v>
      </c>
      <c r="O125" s="19">
        <f t="shared" si="10"/>
        <v>66.666666666666657</v>
      </c>
      <c r="P125" s="45">
        <v>2</v>
      </c>
      <c r="Q125" s="45">
        <v>2</v>
      </c>
      <c r="R125" s="19">
        <f t="shared" si="11"/>
        <v>100</v>
      </c>
      <c r="S125" s="45">
        <v>1</v>
      </c>
      <c r="T125" s="45">
        <v>1</v>
      </c>
      <c r="U125" s="19">
        <f t="shared" si="12"/>
        <v>100</v>
      </c>
      <c r="V125" s="45">
        <v>21</v>
      </c>
      <c r="W125" s="110">
        <v>18</v>
      </c>
      <c r="X125" s="19">
        <f t="shared" si="13"/>
        <v>85.714285714285708</v>
      </c>
      <c r="Y125" s="45">
        <v>1</v>
      </c>
      <c r="Z125" s="45">
        <v>1</v>
      </c>
      <c r="AA125" s="19">
        <f t="shared" si="14"/>
        <v>100</v>
      </c>
      <c r="AB125" s="45">
        <v>29</v>
      </c>
      <c r="AC125" s="45">
        <v>11</v>
      </c>
      <c r="AD125" s="19">
        <f t="shared" si="15"/>
        <v>37.931034482758619</v>
      </c>
      <c r="AE125" s="45">
        <v>0</v>
      </c>
    </row>
    <row r="126" spans="1:31" x14ac:dyDescent="0.2">
      <c r="A126" s="111" t="s">
        <v>536</v>
      </c>
      <c r="B126" s="109" t="s">
        <v>537</v>
      </c>
      <c r="C126" s="23" t="s">
        <v>65</v>
      </c>
      <c r="D126" s="23" t="s">
        <v>66</v>
      </c>
      <c r="E126" s="23" t="s">
        <v>470</v>
      </c>
      <c r="F126" s="23" t="s">
        <v>16</v>
      </c>
      <c r="G126" s="23" t="str">
        <f>VLOOKUP(C126, 'RHA A to F by CCA'!A:B, 2,0)</f>
        <v>Area D</v>
      </c>
      <c r="H126" s="45" t="s">
        <v>283</v>
      </c>
      <c r="I126" s="23" t="s">
        <v>465</v>
      </c>
      <c r="J126" s="23">
        <f t="shared" si="8"/>
        <v>33</v>
      </c>
      <c r="K126" s="23">
        <f t="shared" si="8"/>
        <v>20</v>
      </c>
      <c r="L126" s="19">
        <f t="shared" si="9"/>
        <v>60.606060606060609</v>
      </c>
      <c r="M126" s="45">
        <v>3</v>
      </c>
      <c r="N126" s="45">
        <v>3</v>
      </c>
      <c r="O126" s="19">
        <f t="shared" si="10"/>
        <v>100</v>
      </c>
      <c r="P126" s="45">
        <v>0</v>
      </c>
      <c r="Q126" s="45">
        <v>0</v>
      </c>
      <c r="R126" s="19" t="e">
        <f t="shared" si="11"/>
        <v>#DIV/0!</v>
      </c>
      <c r="S126" s="45">
        <v>0</v>
      </c>
      <c r="T126" s="45">
        <v>0</v>
      </c>
      <c r="U126" s="19" t="e">
        <f t="shared" si="12"/>
        <v>#DIV/0!</v>
      </c>
      <c r="V126" s="45">
        <v>11</v>
      </c>
      <c r="W126" s="110">
        <v>7</v>
      </c>
      <c r="X126" s="19">
        <f t="shared" si="13"/>
        <v>63.636363636363633</v>
      </c>
      <c r="Y126" s="45">
        <v>0</v>
      </c>
      <c r="Z126" s="45">
        <v>0</v>
      </c>
      <c r="AA126" s="19" t="e">
        <f t="shared" si="14"/>
        <v>#DIV/0!</v>
      </c>
      <c r="AB126" s="45">
        <v>19</v>
      </c>
      <c r="AC126" s="45">
        <v>10</v>
      </c>
      <c r="AD126" s="19">
        <f t="shared" si="15"/>
        <v>52.631578947368418</v>
      </c>
      <c r="AE126" s="45">
        <v>0</v>
      </c>
    </row>
    <row r="127" spans="1:31" x14ac:dyDescent="0.2">
      <c r="A127" s="111" t="s">
        <v>538</v>
      </c>
      <c r="B127" s="109" t="s">
        <v>539</v>
      </c>
      <c r="C127" s="23" t="s">
        <v>65</v>
      </c>
      <c r="D127" s="23" t="s">
        <v>66</v>
      </c>
      <c r="E127" s="23" t="s">
        <v>470</v>
      </c>
      <c r="F127" s="23" t="s">
        <v>16</v>
      </c>
      <c r="G127" s="23" t="str">
        <f>VLOOKUP(C127, 'RHA A to F by CCA'!A:B, 2,0)</f>
        <v>Area D</v>
      </c>
      <c r="H127" s="45" t="s">
        <v>283</v>
      </c>
      <c r="I127" s="23" t="s">
        <v>465</v>
      </c>
      <c r="J127" s="23">
        <f t="shared" si="8"/>
        <v>38</v>
      </c>
      <c r="K127" s="23">
        <f t="shared" si="8"/>
        <v>22</v>
      </c>
      <c r="L127" s="19">
        <f t="shared" si="9"/>
        <v>57.894736842105267</v>
      </c>
      <c r="M127" s="45">
        <v>5</v>
      </c>
      <c r="N127" s="45">
        <v>4</v>
      </c>
      <c r="O127" s="19">
        <f t="shared" si="10"/>
        <v>80</v>
      </c>
      <c r="P127" s="45">
        <v>0</v>
      </c>
      <c r="Q127" s="45">
        <v>0</v>
      </c>
      <c r="R127" s="19" t="e">
        <f t="shared" si="11"/>
        <v>#DIV/0!</v>
      </c>
      <c r="S127" s="45">
        <v>0</v>
      </c>
      <c r="T127" s="45">
        <v>0</v>
      </c>
      <c r="U127" s="19" t="e">
        <f t="shared" si="12"/>
        <v>#DIV/0!</v>
      </c>
      <c r="V127" s="45">
        <v>11</v>
      </c>
      <c r="W127" s="110">
        <v>7</v>
      </c>
      <c r="X127" s="19">
        <f t="shared" si="13"/>
        <v>63.636363636363633</v>
      </c>
      <c r="Y127" s="45">
        <v>1</v>
      </c>
      <c r="Z127" s="45">
        <v>0</v>
      </c>
      <c r="AA127" s="19">
        <f t="shared" si="14"/>
        <v>0</v>
      </c>
      <c r="AB127" s="45">
        <v>21</v>
      </c>
      <c r="AC127" s="45">
        <v>11</v>
      </c>
      <c r="AD127" s="19">
        <f t="shared" si="15"/>
        <v>52.380952380952387</v>
      </c>
      <c r="AE127" s="45">
        <v>1</v>
      </c>
    </row>
    <row r="128" spans="1:31" x14ac:dyDescent="0.2">
      <c r="A128" s="23">
        <v>19</v>
      </c>
      <c r="B128" s="109" t="s">
        <v>540</v>
      </c>
      <c r="C128" s="23" t="s">
        <v>468</v>
      </c>
      <c r="D128" s="23" t="s">
        <v>469</v>
      </c>
      <c r="E128" s="23" t="s">
        <v>470</v>
      </c>
      <c r="F128" s="23" t="s">
        <v>16</v>
      </c>
      <c r="G128" s="23" t="str">
        <f>VLOOKUP(C128, 'RHA A to F by CCA'!A:B, 2,0)</f>
        <v>Area D</v>
      </c>
      <c r="H128" s="45" t="s">
        <v>283</v>
      </c>
      <c r="I128" s="23" t="s">
        <v>465</v>
      </c>
      <c r="J128" s="23">
        <f t="shared" si="8"/>
        <v>47</v>
      </c>
      <c r="K128" s="23">
        <f t="shared" si="8"/>
        <v>26</v>
      </c>
      <c r="L128" s="19">
        <f t="shared" si="9"/>
        <v>55.319148936170215</v>
      </c>
      <c r="M128" s="45">
        <v>6</v>
      </c>
      <c r="N128" s="45">
        <v>1</v>
      </c>
      <c r="O128" s="19">
        <f t="shared" si="10"/>
        <v>16.666666666666664</v>
      </c>
      <c r="P128" s="45">
        <v>7</v>
      </c>
      <c r="Q128" s="45">
        <v>3</v>
      </c>
      <c r="R128" s="19">
        <f t="shared" si="11"/>
        <v>42.857142857142854</v>
      </c>
      <c r="S128" s="45">
        <v>2</v>
      </c>
      <c r="T128" s="45">
        <v>2</v>
      </c>
      <c r="U128" s="19">
        <f t="shared" si="12"/>
        <v>100</v>
      </c>
      <c r="V128" s="45">
        <v>26</v>
      </c>
      <c r="W128" s="110">
        <v>17</v>
      </c>
      <c r="X128" s="19">
        <f t="shared" si="13"/>
        <v>65.384615384615387</v>
      </c>
      <c r="Y128" s="45">
        <v>0</v>
      </c>
      <c r="Z128" s="45">
        <v>0</v>
      </c>
      <c r="AA128" s="19" t="e">
        <f t="shared" si="14"/>
        <v>#DIV/0!</v>
      </c>
      <c r="AB128" s="45">
        <v>6</v>
      </c>
      <c r="AC128" s="45">
        <v>3</v>
      </c>
      <c r="AD128" s="19">
        <f t="shared" si="15"/>
        <v>50</v>
      </c>
      <c r="AE128" s="45">
        <v>2</v>
      </c>
    </row>
    <row r="129" spans="1:31" x14ac:dyDescent="0.2">
      <c r="A129" s="111" t="s">
        <v>541</v>
      </c>
      <c r="B129" s="109" t="s">
        <v>542</v>
      </c>
      <c r="C129" s="23" t="s">
        <v>65</v>
      </c>
      <c r="D129" s="23" t="s">
        <v>66</v>
      </c>
      <c r="E129" s="23" t="s">
        <v>470</v>
      </c>
      <c r="F129" s="23" t="s">
        <v>16</v>
      </c>
      <c r="G129" s="23" t="str">
        <f>VLOOKUP(C129, 'RHA A to F by CCA'!A:B, 2,0)</f>
        <v>Area D</v>
      </c>
      <c r="H129" s="45" t="s">
        <v>283</v>
      </c>
      <c r="I129" s="23" t="s">
        <v>465</v>
      </c>
      <c r="J129" s="23">
        <f t="shared" si="8"/>
        <v>266</v>
      </c>
      <c r="K129" s="23">
        <f t="shared" si="8"/>
        <v>145</v>
      </c>
      <c r="L129" s="19">
        <f t="shared" si="9"/>
        <v>54.511278195488721</v>
      </c>
      <c r="M129" s="45">
        <v>15</v>
      </c>
      <c r="N129" s="45">
        <v>11</v>
      </c>
      <c r="O129" s="19">
        <f t="shared" si="10"/>
        <v>73.333333333333329</v>
      </c>
      <c r="P129" s="45">
        <v>1</v>
      </c>
      <c r="Q129" s="45">
        <v>1</v>
      </c>
      <c r="R129" s="19">
        <f t="shared" si="11"/>
        <v>100</v>
      </c>
      <c r="S129" s="45">
        <v>158</v>
      </c>
      <c r="T129" s="45">
        <v>86</v>
      </c>
      <c r="U129" s="19">
        <f t="shared" si="12"/>
        <v>54.430379746835442</v>
      </c>
      <c r="V129" s="45">
        <v>58</v>
      </c>
      <c r="W129" s="110">
        <v>28</v>
      </c>
      <c r="X129" s="19">
        <f t="shared" si="13"/>
        <v>48.275862068965516</v>
      </c>
      <c r="Y129" s="45">
        <v>31</v>
      </c>
      <c r="Z129" s="45">
        <v>18</v>
      </c>
      <c r="AA129" s="19">
        <f t="shared" si="14"/>
        <v>58.064516129032263</v>
      </c>
      <c r="AB129" s="45">
        <v>3</v>
      </c>
      <c r="AC129" s="45">
        <v>1</v>
      </c>
      <c r="AD129" s="19">
        <f t="shared" si="15"/>
        <v>33.333333333333329</v>
      </c>
      <c r="AE129" s="45">
        <v>0</v>
      </c>
    </row>
    <row r="130" spans="1:31" x14ac:dyDescent="0.2">
      <c r="A130" s="23">
        <v>13</v>
      </c>
      <c r="B130" s="109" t="s">
        <v>543</v>
      </c>
      <c r="C130" s="23" t="s">
        <v>17</v>
      </c>
      <c r="D130" s="23" t="s">
        <v>18</v>
      </c>
      <c r="E130" s="23" t="s">
        <v>18</v>
      </c>
      <c r="F130" s="23" t="s">
        <v>16</v>
      </c>
      <c r="G130" s="23" t="str">
        <f>VLOOKUP(C130, 'RHA A to F by CCA'!A:B, 2,0)</f>
        <v>Area D</v>
      </c>
      <c r="H130" s="45" t="s">
        <v>283</v>
      </c>
      <c r="I130" s="23" t="s">
        <v>465</v>
      </c>
      <c r="J130" s="23">
        <f t="shared" ref="J130:K193" si="16">M130+P130+S130+V130+Y130+AB130</f>
        <v>66</v>
      </c>
      <c r="K130" s="23">
        <f t="shared" si="16"/>
        <v>27</v>
      </c>
      <c r="L130" s="19">
        <f t="shared" ref="L130:L193" si="17">K130/J130*100</f>
        <v>40.909090909090914</v>
      </c>
      <c r="M130" s="45">
        <v>2</v>
      </c>
      <c r="N130" s="45">
        <v>1</v>
      </c>
      <c r="O130" s="19">
        <f t="shared" ref="O130:O193" si="18">N130/M130 *100</f>
        <v>50</v>
      </c>
      <c r="P130" s="45">
        <v>2</v>
      </c>
      <c r="Q130" s="45">
        <v>2</v>
      </c>
      <c r="R130" s="19">
        <f t="shared" ref="R130:R193" si="19">Q130/P130 *100</f>
        <v>100</v>
      </c>
      <c r="S130" s="45">
        <v>2</v>
      </c>
      <c r="T130" s="45">
        <v>1</v>
      </c>
      <c r="U130" s="19">
        <f t="shared" ref="U130:U193" si="20">T130/S130 *100</f>
        <v>50</v>
      </c>
      <c r="V130" s="45">
        <v>22</v>
      </c>
      <c r="W130" s="110">
        <v>10</v>
      </c>
      <c r="X130" s="19">
        <f t="shared" ref="X130:X193" si="21">W130/V130*100</f>
        <v>45.454545454545453</v>
      </c>
      <c r="Y130" s="45">
        <v>15</v>
      </c>
      <c r="Z130" s="45">
        <v>3</v>
      </c>
      <c r="AA130" s="19">
        <f t="shared" ref="AA130:AA193" si="22">Z130/Y130*100</f>
        <v>20</v>
      </c>
      <c r="AB130" s="45">
        <v>23</v>
      </c>
      <c r="AC130" s="45">
        <v>10</v>
      </c>
      <c r="AD130" s="19">
        <f t="shared" ref="AD130:AD193" si="23">AC130/AB130*100</f>
        <v>43.478260869565219</v>
      </c>
      <c r="AE130" s="45">
        <v>0</v>
      </c>
    </row>
    <row r="131" spans="1:31" x14ac:dyDescent="0.2">
      <c r="A131" s="111" t="s">
        <v>544</v>
      </c>
      <c r="B131" s="109" t="s">
        <v>545</v>
      </c>
      <c r="C131" s="23" t="s">
        <v>17</v>
      </c>
      <c r="D131" s="23" t="s">
        <v>18</v>
      </c>
      <c r="E131" s="23" t="s">
        <v>18</v>
      </c>
      <c r="F131" s="23" t="s">
        <v>16</v>
      </c>
      <c r="G131" s="23" t="str">
        <f>VLOOKUP(C131, 'RHA A to F by CCA'!A:B, 2,0)</f>
        <v>Area D</v>
      </c>
      <c r="H131" s="45" t="s">
        <v>283</v>
      </c>
      <c r="I131" s="23" t="s">
        <v>465</v>
      </c>
      <c r="J131" s="23">
        <f t="shared" si="16"/>
        <v>76</v>
      </c>
      <c r="K131" s="23">
        <f t="shared" si="16"/>
        <v>27</v>
      </c>
      <c r="L131" s="19">
        <f t="shared" si="17"/>
        <v>35.526315789473685</v>
      </c>
      <c r="M131" s="45">
        <v>12</v>
      </c>
      <c r="N131" s="45">
        <v>1</v>
      </c>
      <c r="O131" s="19">
        <f t="shared" si="18"/>
        <v>8.3333333333333321</v>
      </c>
      <c r="P131" s="45">
        <v>2</v>
      </c>
      <c r="Q131" s="45">
        <v>2</v>
      </c>
      <c r="R131" s="19">
        <f t="shared" si="19"/>
        <v>100</v>
      </c>
      <c r="S131" s="45">
        <v>2</v>
      </c>
      <c r="T131" s="45">
        <v>1</v>
      </c>
      <c r="U131" s="19">
        <f t="shared" si="20"/>
        <v>50</v>
      </c>
      <c r="V131" s="45">
        <v>22</v>
      </c>
      <c r="W131" s="110">
        <v>10</v>
      </c>
      <c r="X131" s="19">
        <f t="shared" si="21"/>
        <v>45.454545454545453</v>
      </c>
      <c r="Y131" s="45">
        <v>15</v>
      </c>
      <c r="Z131" s="45">
        <v>3</v>
      </c>
      <c r="AA131" s="19">
        <f t="shared" si="22"/>
        <v>20</v>
      </c>
      <c r="AB131" s="45">
        <v>23</v>
      </c>
      <c r="AC131" s="45">
        <v>10</v>
      </c>
      <c r="AD131" s="19">
        <f t="shared" si="23"/>
        <v>43.478260869565219</v>
      </c>
      <c r="AE131" s="45">
        <v>0</v>
      </c>
    </row>
    <row r="132" spans="1:31" x14ac:dyDescent="0.2">
      <c r="A132" s="111" t="s">
        <v>546</v>
      </c>
      <c r="B132" s="109" t="s">
        <v>547</v>
      </c>
      <c r="C132" s="23" t="s">
        <v>164</v>
      </c>
      <c r="D132" s="23" t="s">
        <v>165</v>
      </c>
      <c r="E132" s="23" t="s">
        <v>165</v>
      </c>
      <c r="F132" s="23" t="s">
        <v>55</v>
      </c>
      <c r="G132" s="23" t="str">
        <f>VLOOKUP(C132, 'RHA A to F by CCA'!A:B, 2,0)</f>
        <v>Area C</v>
      </c>
      <c r="H132" s="45" t="s">
        <v>283</v>
      </c>
      <c r="I132" s="23" t="s">
        <v>548</v>
      </c>
      <c r="J132" s="23">
        <f t="shared" si="16"/>
        <v>33</v>
      </c>
      <c r="K132" s="23">
        <f t="shared" si="16"/>
        <v>33</v>
      </c>
      <c r="L132" s="19">
        <f t="shared" si="17"/>
        <v>100</v>
      </c>
      <c r="M132" s="45">
        <v>0</v>
      </c>
      <c r="N132" s="45">
        <v>0</v>
      </c>
      <c r="O132" s="19" t="e">
        <f t="shared" si="18"/>
        <v>#DIV/0!</v>
      </c>
      <c r="P132" s="45">
        <v>1</v>
      </c>
      <c r="Q132" s="45">
        <v>1</v>
      </c>
      <c r="R132" s="19">
        <f t="shared" si="19"/>
        <v>100</v>
      </c>
      <c r="S132" s="45">
        <v>0</v>
      </c>
      <c r="T132" s="45">
        <v>0</v>
      </c>
      <c r="U132" s="19" t="e">
        <f t="shared" si="20"/>
        <v>#DIV/0!</v>
      </c>
      <c r="V132" s="45">
        <v>15</v>
      </c>
      <c r="W132" s="110">
        <v>15</v>
      </c>
      <c r="X132" s="19">
        <f t="shared" si="21"/>
        <v>100</v>
      </c>
      <c r="Y132" s="45">
        <v>1</v>
      </c>
      <c r="Z132" s="45">
        <v>1</v>
      </c>
      <c r="AA132" s="19">
        <f t="shared" si="22"/>
        <v>100</v>
      </c>
      <c r="AB132" s="45">
        <v>16</v>
      </c>
      <c r="AC132" s="45">
        <v>16</v>
      </c>
      <c r="AD132" s="19">
        <f t="shared" si="23"/>
        <v>100</v>
      </c>
      <c r="AE132" s="45" t="s">
        <v>187</v>
      </c>
    </row>
    <row r="133" spans="1:31" x14ac:dyDescent="0.2">
      <c r="A133" s="111" t="s">
        <v>549</v>
      </c>
      <c r="B133" s="109" t="s">
        <v>550</v>
      </c>
      <c r="C133" s="23" t="s">
        <v>138</v>
      </c>
      <c r="D133" s="23" t="s">
        <v>139</v>
      </c>
      <c r="E133" s="23" t="s">
        <v>438</v>
      </c>
      <c r="F133" s="23" t="s">
        <v>55</v>
      </c>
      <c r="G133" s="23" t="str">
        <f>VLOOKUP(C133, 'RHA A to F by CCA'!A:B, 2,0)</f>
        <v>Area C</v>
      </c>
      <c r="H133" s="45" t="s">
        <v>283</v>
      </c>
      <c r="I133" s="23" t="s">
        <v>548</v>
      </c>
      <c r="J133" s="23">
        <f t="shared" si="16"/>
        <v>13</v>
      </c>
      <c r="K133" s="23">
        <f t="shared" si="16"/>
        <v>13</v>
      </c>
      <c r="L133" s="19">
        <f t="shared" si="17"/>
        <v>100</v>
      </c>
      <c r="M133" s="45">
        <v>0</v>
      </c>
      <c r="N133" s="45">
        <v>0</v>
      </c>
      <c r="O133" s="19" t="e">
        <f t="shared" si="18"/>
        <v>#DIV/0!</v>
      </c>
      <c r="P133" s="45">
        <v>0</v>
      </c>
      <c r="Q133" s="45">
        <v>0</v>
      </c>
      <c r="R133" s="19" t="e">
        <f t="shared" si="19"/>
        <v>#DIV/0!</v>
      </c>
      <c r="S133" s="45">
        <v>0</v>
      </c>
      <c r="T133" s="45">
        <v>0</v>
      </c>
      <c r="U133" s="19" t="e">
        <f t="shared" si="20"/>
        <v>#DIV/0!</v>
      </c>
      <c r="V133" s="45">
        <v>9</v>
      </c>
      <c r="W133" s="110">
        <v>9</v>
      </c>
      <c r="X133" s="19">
        <f t="shared" si="21"/>
        <v>100</v>
      </c>
      <c r="Y133" s="45">
        <v>0</v>
      </c>
      <c r="Z133" s="45">
        <v>0</v>
      </c>
      <c r="AA133" s="19" t="e">
        <f t="shared" si="22"/>
        <v>#DIV/0!</v>
      </c>
      <c r="AB133" s="45">
        <v>4</v>
      </c>
      <c r="AC133" s="45">
        <v>4</v>
      </c>
      <c r="AD133" s="19">
        <f t="shared" si="23"/>
        <v>100</v>
      </c>
      <c r="AE133" s="45">
        <v>0</v>
      </c>
    </row>
    <row r="134" spans="1:31" x14ac:dyDescent="0.2">
      <c r="A134" s="111" t="s">
        <v>551</v>
      </c>
      <c r="B134" s="109" t="s">
        <v>552</v>
      </c>
      <c r="C134" s="23" t="s">
        <v>160</v>
      </c>
      <c r="D134" s="23" t="s">
        <v>161</v>
      </c>
      <c r="E134" s="23" t="s">
        <v>161</v>
      </c>
      <c r="F134" s="23" t="s">
        <v>55</v>
      </c>
      <c r="G134" s="23" t="str">
        <f>VLOOKUP(C134, 'RHA A to F by CCA'!A:B, 2,0)</f>
        <v>Area C</v>
      </c>
      <c r="H134" s="45" t="s">
        <v>283</v>
      </c>
      <c r="I134" s="23" t="s">
        <v>548</v>
      </c>
      <c r="J134" s="23">
        <f t="shared" si="16"/>
        <v>11</v>
      </c>
      <c r="K134" s="23">
        <f t="shared" si="16"/>
        <v>11</v>
      </c>
      <c r="L134" s="19">
        <f t="shared" si="17"/>
        <v>100</v>
      </c>
      <c r="M134" s="45">
        <v>0</v>
      </c>
      <c r="N134" s="45">
        <v>0</v>
      </c>
      <c r="O134" s="19" t="e">
        <f t="shared" si="18"/>
        <v>#DIV/0!</v>
      </c>
      <c r="P134" s="45">
        <v>0</v>
      </c>
      <c r="Q134" s="45">
        <v>0</v>
      </c>
      <c r="R134" s="19" t="e">
        <f t="shared" si="19"/>
        <v>#DIV/0!</v>
      </c>
      <c r="S134" s="45">
        <v>0</v>
      </c>
      <c r="T134" s="45">
        <v>0</v>
      </c>
      <c r="U134" s="19" t="e">
        <f t="shared" si="20"/>
        <v>#DIV/0!</v>
      </c>
      <c r="V134" s="45">
        <v>7</v>
      </c>
      <c r="W134" s="110">
        <v>7</v>
      </c>
      <c r="X134" s="19">
        <f t="shared" si="21"/>
        <v>100</v>
      </c>
      <c r="Y134" s="45">
        <v>4</v>
      </c>
      <c r="Z134" s="45">
        <v>4</v>
      </c>
      <c r="AA134" s="19">
        <f t="shared" si="22"/>
        <v>100</v>
      </c>
      <c r="AB134" s="45">
        <v>0</v>
      </c>
      <c r="AC134" s="45">
        <v>0</v>
      </c>
      <c r="AD134" s="19" t="e">
        <f t="shared" si="23"/>
        <v>#DIV/0!</v>
      </c>
      <c r="AE134" s="45">
        <v>0</v>
      </c>
    </row>
    <row r="135" spans="1:31" x14ac:dyDescent="0.2">
      <c r="A135" s="111" t="s">
        <v>553</v>
      </c>
      <c r="B135" s="109" t="s">
        <v>554</v>
      </c>
      <c r="C135" s="23" t="s">
        <v>160</v>
      </c>
      <c r="D135" s="23" t="s">
        <v>161</v>
      </c>
      <c r="E135" s="23" t="s">
        <v>161</v>
      </c>
      <c r="F135" s="23" t="s">
        <v>55</v>
      </c>
      <c r="G135" s="23" t="str">
        <f>VLOOKUP(C135, 'RHA A to F by CCA'!A:B, 2,0)</f>
        <v>Area C</v>
      </c>
      <c r="H135" s="45" t="s">
        <v>283</v>
      </c>
      <c r="I135" s="23" t="s">
        <v>548</v>
      </c>
      <c r="J135" s="23">
        <f t="shared" si="16"/>
        <v>8</v>
      </c>
      <c r="K135" s="23">
        <f t="shared" si="16"/>
        <v>8</v>
      </c>
      <c r="L135" s="19">
        <f t="shared" si="17"/>
        <v>100</v>
      </c>
      <c r="M135" s="45">
        <v>0</v>
      </c>
      <c r="N135" s="45">
        <v>0</v>
      </c>
      <c r="O135" s="19" t="e">
        <f t="shared" si="18"/>
        <v>#DIV/0!</v>
      </c>
      <c r="P135" s="45">
        <v>0</v>
      </c>
      <c r="Q135" s="45">
        <v>0</v>
      </c>
      <c r="R135" s="19" t="e">
        <f t="shared" si="19"/>
        <v>#DIV/0!</v>
      </c>
      <c r="S135" s="45">
        <v>0</v>
      </c>
      <c r="T135" s="45">
        <v>0</v>
      </c>
      <c r="U135" s="19" t="e">
        <f t="shared" si="20"/>
        <v>#DIV/0!</v>
      </c>
      <c r="V135" s="45">
        <v>6</v>
      </c>
      <c r="W135" s="110">
        <v>6</v>
      </c>
      <c r="X135" s="19">
        <f t="shared" si="21"/>
        <v>100</v>
      </c>
      <c r="Y135" s="45">
        <v>2</v>
      </c>
      <c r="Z135" s="45">
        <v>2</v>
      </c>
      <c r="AA135" s="19">
        <f t="shared" si="22"/>
        <v>100</v>
      </c>
      <c r="AB135" s="45">
        <v>0</v>
      </c>
      <c r="AC135" s="45">
        <v>0</v>
      </c>
      <c r="AD135" s="19" t="e">
        <f t="shared" si="23"/>
        <v>#DIV/0!</v>
      </c>
      <c r="AE135" s="45">
        <v>0</v>
      </c>
    </row>
    <row r="136" spans="1:31" x14ac:dyDescent="0.2">
      <c r="A136" s="111" t="s">
        <v>555</v>
      </c>
      <c r="B136" s="109" t="s">
        <v>556</v>
      </c>
      <c r="C136" s="23" t="s">
        <v>56</v>
      </c>
      <c r="D136" s="23" t="s">
        <v>57</v>
      </c>
      <c r="E136" s="23" t="s">
        <v>557</v>
      </c>
      <c r="F136" s="23" t="s">
        <v>55</v>
      </c>
      <c r="G136" s="23" t="str">
        <f>VLOOKUP(C136, 'RHA A to F by CCA'!A:B, 2,0)</f>
        <v>Area C</v>
      </c>
      <c r="H136" s="45" t="s">
        <v>283</v>
      </c>
      <c r="I136" s="23" t="s">
        <v>548</v>
      </c>
      <c r="J136" s="23">
        <f t="shared" si="16"/>
        <v>4</v>
      </c>
      <c r="K136" s="23">
        <f t="shared" si="16"/>
        <v>4</v>
      </c>
      <c r="L136" s="19">
        <f t="shared" si="17"/>
        <v>100</v>
      </c>
      <c r="M136" s="45">
        <v>0</v>
      </c>
      <c r="N136" s="45">
        <v>0</v>
      </c>
      <c r="O136" s="19" t="e">
        <f t="shared" si="18"/>
        <v>#DIV/0!</v>
      </c>
      <c r="P136" s="45">
        <v>0</v>
      </c>
      <c r="Q136" s="45">
        <v>0</v>
      </c>
      <c r="R136" s="19" t="e">
        <f t="shared" si="19"/>
        <v>#DIV/0!</v>
      </c>
      <c r="S136" s="45">
        <v>0</v>
      </c>
      <c r="T136" s="45">
        <v>0</v>
      </c>
      <c r="U136" s="19" t="e">
        <f t="shared" si="20"/>
        <v>#DIV/0!</v>
      </c>
      <c r="V136" s="45">
        <v>2</v>
      </c>
      <c r="W136" s="110">
        <v>2</v>
      </c>
      <c r="X136" s="19">
        <f t="shared" si="21"/>
        <v>100</v>
      </c>
      <c r="Y136" s="45">
        <v>2</v>
      </c>
      <c r="Z136" s="45">
        <v>2</v>
      </c>
      <c r="AA136" s="19">
        <f t="shared" si="22"/>
        <v>100</v>
      </c>
      <c r="AB136" s="45">
        <v>0</v>
      </c>
      <c r="AC136" s="45">
        <v>0</v>
      </c>
      <c r="AD136" s="19" t="e">
        <f t="shared" si="23"/>
        <v>#DIV/0!</v>
      </c>
      <c r="AE136" s="45">
        <v>0</v>
      </c>
    </row>
    <row r="137" spans="1:31" x14ac:dyDescent="0.2">
      <c r="A137" s="111" t="s">
        <v>558</v>
      </c>
      <c r="B137" s="109" t="s">
        <v>559</v>
      </c>
      <c r="C137" s="23" t="s">
        <v>164</v>
      </c>
      <c r="D137" s="23" t="s">
        <v>165</v>
      </c>
      <c r="E137" s="23" t="s">
        <v>165</v>
      </c>
      <c r="F137" s="23" t="s">
        <v>55</v>
      </c>
      <c r="G137" s="23" t="str">
        <f>VLOOKUP(C137, 'RHA A to F by CCA'!A:B, 2,0)</f>
        <v>Area C</v>
      </c>
      <c r="H137" s="45" t="s">
        <v>283</v>
      </c>
      <c r="I137" s="23" t="s">
        <v>548</v>
      </c>
      <c r="J137" s="23">
        <f t="shared" si="16"/>
        <v>35</v>
      </c>
      <c r="K137" s="23">
        <f t="shared" si="16"/>
        <v>34</v>
      </c>
      <c r="L137" s="19">
        <f t="shared" si="17"/>
        <v>97.142857142857139</v>
      </c>
      <c r="M137" s="45">
        <v>1</v>
      </c>
      <c r="N137" s="45">
        <v>1</v>
      </c>
      <c r="O137" s="19">
        <f t="shared" si="18"/>
        <v>100</v>
      </c>
      <c r="P137" s="45">
        <v>3</v>
      </c>
      <c r="Q137" s="45">
        <v>3</v>
      </c>
      <c r="R137" s="19">
        <f t="shared" si="19"/>
        <v>100</v>
      </c>
      <c r="S137" s="45">
        <v>1</v>
      </c>
      <c r="T137" s="45">
        <v>1</v>
      </c>
      <c r="U137" s="19">
        <f t="shared" si="20"/>
        <v>100</v>
      </c>
      <c r="V137" s="45">
        <v>15</v>
      </c>
      <c r="W137" s="110">
        <v>15</v>
      </c>
      <c r="X137" s="19">
        <f t="shared" si="21"/>
        <v>100</v>
      </c>
      <c r="Y137" s="45">
        <v>13</v>
      </c>
      <c r="Z137" s="45">
        <v>12</v>
      </c>
      <c r="AA137" s="19">
        <f t="shared" si="22"/>
        <v>92.307692307692307</v>
      </c>
      <c r="AB137" s="45">
        <v>2</v>
      </c>
      <c r="AC137" s="45">
        <v>2</v>
      </c>
      <c r="AD137" s="19">
        <f t="shared" si="23"/>
        <v>100</v>
      </c>
      <c r="AE137" s="45">
        <v>0</v>
      </c>
    </row>
    <row r="138" spans="1:31" x14ac:dyDescent="0.2">
      <c r="A138" s="111" t="s">
        <v>560</v>
      </c>
      <c r="B138" s="109" t="s">
        <v>561</v>
      </c>
      <c r="C138" s="23" t="s">
        <v>56</v>
      </c>
      <c r="D138" s="23" t="s">
        <v>57</v>
      </c>
      <c r="E138" s="23" t="s">
        <v>557</v>
      </c>
      <c r="F138" s="23" t="s">
        <v>55</v>
      </c>
      <c r="G138" s="23" t="str">
        <f>VLOOKUP(C138, 'RHA A to F by CCA'!A:B, 2,0)</f>
        <v>Area C</v>
      </c>
      <c r="H138" s="45" t="s">
        <v>283</v>
      </c>
      <c r="I138" s="23" t="s">
        <v>548</v>
      </c>
      <c r="J138" s="23">
        <f t="shared" si="16"/>
        <v>27</v>
      </c>
      <c r="K138" s="23">
        <f t="shared" si="16"/>
        <v>26</v>
      </c>
      <c r="L138" s="19">
        <f t="shared" si="17"/>
        <v>96.296296296296291</v>
      </c>
      <c r="M138" s="45">
        <v>0</v>
      </c>
      <c r="N138" s="45">
        <v>0</v>
      </c>
      <c r="O138" s="19" t="e">
        <f t="shared" si="18"/>
        <v>#DIV/0!</v>
      </c>
      <c r="P138" s="45">
        <v>2</v>
      </c>
      <c r="Q138" s="45">
        <v>2</v>
      </c>
      <c r="R138" s="19">
        <f t="shared" si="19"/>
        <v>100</v>
      </c>
      <c r="S138" s="45">
        <v>1</v>
      </c>
      <c r="T138" s="45">
        <v>1</v>
      </c>
      <c r="U138" s="19">
        <f t="shared" si="20"/>
        <v>100</v>
      </c>
      <c r="V138" s="45">
        <v>13</v>
      </c>
      <c r="W138" s="110">
        <v>13</v>
      </c>
      <c r="X138" s="19">
        <f t="shared" si="21"/>
        <v>100</v>
      </c>
      <c r="Y138" s="45">
        <v>2</v>
      </c>
      <c r="Z138" s="45">
        <v>2</v>
      </c>
      <c r="AA138" s="19">
        <f t="shared" si="22"/>
        <v>100</v>
      </c>
      <c r="AB138" s="45">
        <v>9</v>
      </c>
      <c r="AC138" s="45">
        <v>8</v>
      </c>
      <c r="AD138" s="19">
        <f t="shared" si="23"/>
        <v>88.888888888888886</v>
      </c>
      <c r="AE138" s="45" t="s">
        <v>187</v>
      </c>
    </row>
    <row r="139" spans="1:31" x14ac:dyDescent="0.2">
      <c r="A139" s="111" t="s">
        <v>562</v>
      </c>
      <c r="B139" s="109" t="s">
        <v>563</v>
      </c>
      <c r="C139" s="23" t="s">
        <v>164</v>
      </c>
      <c r="D139" s="23" t="s">
        <v>165</v>
      </c>
      <c r="E139" s="23" t="s">
        <v>165</v>
      </c>
      <c r="F139" s="23" t="s">
        <v>55</v>
      </c>
      <c r="G139" s="23" t="str">
        <f>VLOOKUP(C139, 'RHA A to F by CCA'!A:B, 2,0)</f>
        <v>Area C</v>
      </c>
      <c r="H139" s="45" t="s">
        <v>283</v>
      </c>
      <c r="I139" s="23" t="s">
        <v>548</v>
      </c>
      <c r="J139" s="23">
        <f t="shared" si="16"/>
        <v>15</v>
      </c>
      <c r="K139" s="23">
        <f t="shared" si="16"/>
        <v>14</v>
      </c>
      <c r="L139" s="19">
        <f t="shared" si="17"/>
        <v>93.333333333333329</v>
      </c>
      <c r="M139" s="45">
        <v>1</v>
      </c>
      <c r="N139" s="45">
        <v>1</v>
      </c>
      <c r="O139" s="19">
        <f t="shared" si="18"/>
        <v>100</v>
      </c>
      <c r="P139" s="45">
        <v>0</v>
      </c>
      <c r="Q139" s="45">
        <v>0</v>
      </c>
      <c r="R139" s="19" t="e">
        <f t="shared" si="19"/>
        <v>#DIV/0!</v>
      </c>
      <c r="S139" s="45">
        <v>0</v>
      </c>
      <c r="T139" s="45">
        <v>0</v>
      </c>
      <c r="U139" s="19" t="e">
        <f t="shared" si="20"/>
        <v>#DIV/0!</v>
      </c>
      <c r="V139" s="45">
        <v>6</v>
      </c>
      <c r="W139" s="110">
        <v>6</v>
      </c>
      <c r="X139" s="19">
        <f t="shared" si="21"/>
        <v>100</v>
      </c>
      <c r="Y139" s="45">
        <v>8</v>
      </c>
      <c r="Z139" s="45">
        <v>7</v>
      </c>
      <c r="AA139" s="19">
        <f t="shared" si="22"/>
        <v>87.5</v>
      </c>
      <c r="AB139" s="45">
        <v>0</v>
      </c>
      <c r="AC139" s="45">
        <v>0</v>
      </c>
      <c r="AD139" s="19" t="e">
        <f t="shared" si="23"/>
        <v>#DIV/0!</v>
      </c>
      <c r="AE139" s="45">
        <v>2</v>
      </c>
    </row>
    <row r="140" spans="1:31" x14ac:dyDescent="0.2">
      <c r="A140" s="111" t="s">
        <v>564</v>
      </c>
      <c r="B140" s="109" t="s">
        <v>565</v>
      </c>
      <c r="C140" s="23" t="s">
        <v>56</v>
      </c>
      <c r="D140" s="23" t="s">
        <v>57</v>
      </c>
      <c r="E140" s="23" t="s">
        <v>557</v>
      </c>
      <c r="F140" s="23" t="s">
        <v>55</v>
      </c>
      <c r="G140" s="23" t="str">
        <f>VLOOKUP(C140, 'RHA A to F by CCA'!A:B, 2,0)</f>
        <v>Area C</v>
      </c>
      <c r="H140" s="45" t="s">
        <v>283</v>
      </c>
      <c r="I140" s="23" t="s">
        <v>548</v>
      </c>
      <c r="J140" s="23">
        <f t="shared" si="16"/>
        <v>34</v>
      </c>
      <c r="K140" s="23">
        <f t="shared" si="16"/>
        <v>31</v>
      </c>
      <c r="L140" s="19">
        <f t="shared" si="17"/>
        <v>91.17647058823529</v>
      </c>
      <c r="M140" s="45">
        <v>0</v>
      </c>
      <c r="N140" s="45">
        <v>0</v>
      </c>
      <c r="O140" s="19" t="e">
        <f t="shared" si="18"/>
        <v>#DIV/0!</v>
      </c>
      <c r="P140" s="45">
        <v>0</v>
      </c>
      <c r="Q140" s="45">
        <v>0</v>
      </c>
      <c r="R140" s="19" t="e">
        <f t="shared" si="19"/>
        <v>#DIV/0!</v>
      </c>
      <c r="S140" s="45">
        <v>0</v>
      </c>
      <c r="T140" s="45">
        <v>0</v>
      </c>
      <c r="U140" s="19" t="e">
        <f t="shared" si="20"/>
        <v>#DIV/0!</v>
      </c>
      <c r="V140" s="45">
        <v>19</v>
      </c>
      <c r="W140" s="110">
        <v>16</v>
      </c>
      <c r="X140" s="19">
        <f t="shared" si="21"/>
        <v>84.210526315789465</v>
      </c>
      <c r="Y140" s="45">
        <v>15</v>
      </c>
      <c r="Z140" s="45">
        <v>15</v>
      </c>
      <c r="AA140" s="19">
        <f t="shared" si="22"/>
        <v>100</v>
      </c>
      <c r="AB140" s="45">
        <v>0</v>
      </c>
      <c r="AC140" s="45">
        <v>0</v>
      </c>
      <c r="AD140" s="19" t="e">
        <f t="shared" si="23"/>
        <v>#DIV/0!</v>
      </c>
      <c r="AE140" s="45">
        <v>0</v>
      </c>
    </row>
    <row r="141" spans="1:31" x14ac:dyDescent="0.2">
      <c r="A141" s="111" t="s">
        <v>566</v>
      </c>
      <c r="B141" s="109" t="s">
        <v>567</v>
      </c>
      <c r="C141" s="23" t="s">
        <v>56</v>
      </c>
      <c r="D141" s="23" t="s">
        <v>57</v>
      </c>
      <c r="E141" s="23" t="s">
        <v>568</v>
      </c>
      <c r="F141" s="23" t="s">
        <v>55</v>
      </c>
      <c r="G141" s="23" t="str">
        <f>VLOOKUP(C141, 'RHA A to F by CCA'!A:B, 2,0)</f>
        <v>Area C</v>
      </c>
      <c r="H141" s="45" t="s">
        <v>283</v>
      </c>
      <c r="I141" s="23" t="s">
        <v>548</v>
      </c>
      <c r="J141" s="23">
        <f t="shared" si="16"/>
        <v>30</v>
      </c>
      <c r="K141" s="23">
        <f t="shared" si="16"/>
        <v>27</v>
      </c>
      <c r="L141" s="19">
        <f t="shared" si="17"/>
        <v>90</v>
      </c>
      <c r="M141" s="45">
        <v>1</v>
      </c>
      <c r="N141" s="45">
        <v>1</v>
      </c>
      <c r="O141" s="19">
        <f t="shared" si="18"/>
        <v>100</v>
      </c>
      <c r="P141" s="45">
        <v>2</v>
      </c>
      <c r="Q141" s="45">
        <v>2</v>
      </c>
      <c r="R141" s="19">
        <f t="shared" si="19"/>
        <v>100</v>
      </c>
      <c r="S141" s="45">
        <v>0</v>
      </c>
      <c r="T141" s="45">
        <v>0</v>
      </c>
      <c r="U141" s="19" t="e">
        <f t="shared" si="20"/>
        <v>#DIV/0!</v>
      </c>
      <c r="V141" s="45">
        <v>12</v>
      </c>
      <c r="W141" s="110">
        <v>12</v>
      </c>
      <c r="X141" s="19">
        <f t="shared" si="21"/>
        <v>100</v>
      </c>
      <c r="Y141" s="45">
        <v>9</v>
      </c>
      <c r="Z141" s="45">
        <v>8</v>
      </c>
      <c r="AA141" s="19">
        <f t="shared" si="22"/>
        <v>88.888888888888886</v>
      </c>
      <c r="AB141" s="45">
        <v>6</v>
      </c>
      <c r="AC141" s="45">
        <v>4</v>
      </c>
      <c r="AD141" s="19">
        <f t="shared" si="23"/>
        <v>66.666666666666657</v>
      </c>
      <c r="AE141" s="45" t="s">
        <v>187</v>
      </c>
    </row>
    <row r="142" spans="1:31" x14ac:dyDescent="0.2">
      <c r="A142" s="111" t="s">
        <v>569</v>
      </c>
      <c r="B142" s="109" t="s">
        <v>570</v>
      </c>
      <c r="C142" s="23" t="s">
        <v>164</v>
      </c>
      <c r="D142" s="23" t="s">
        <v>165</v>
      </c>
      <c r="E142" s="23" t="s">
        <v>165</v>
      </c>
      <c r="F142" s="23" t="s">
        <v>55</v>
      </c>
      <c r="G142" s="23" t="str">
        <f>VLOOKUP(C142, 'RHA A to F by CCA'!A:B, 2,0)</f>
        <v>Area C</v>
      </c>
      <c r="H142" s="45" t="s">
        <v>283</v>
      </c>
      <c r="I142" s="23" t="s">
        <v>548</v>
      </c>
      <c r="J142" s="23">
        <f t="shared" si="16"/>
        <v>10</v>
      </c>
      <c r="K142" s="23">
        <f t="shared" si="16"/>
        <v>9</v>
      </c>
      <c r="L142" s="19">
        <f t="shared" si="17"/>
        <v>90</v>
      </c>
      <c r="M142" s="45">
        <v>0</v>
      </c>
      <c r="N142" s="45">
        <v>0</v>
      </c>
      <c r="O142" s="19" t="e">
        <f t="shared" si="18"/>
        <v>#DIV/0!</v>
      </c>
      <c r="P142" s="45">
        <v>0</v>
      </c>
      <c r="Q142" s="45">
        <v>0</v>
      </c>
      <c r="R142" s="19" t="e">
        <f t="shared" si="19"/>
        <v>#DIV/0!</v>
      </c>
      <c r="S142" s="45">
        <v>0</v>
      </c>
      <c r="T142" s="45">
        <v>0</v>
      </c>
      <c r="U142" s="19" t="e">
        <f t="shared" si="20"/>
        <v>#DIV/0!</v>
      </c>
      <c r="V142" s="45">
        <v>4</v>
      </c>
      <c r="W142" s="110">
        <v>4</v>
      </c>
      <c r="X142" s="19">
        <f t="shared" si="21"/>
        <v>100</v>
      </c>
      <c r="Y142" s="45">
        <v>0</v>
      </c>
      <c r="Z142" s="45">
        <v>0</v>
      </c>
      <c r="AA142" s="19" t="e">
        <f t="shared" si="22"/>
        <v>#DIV/0!</v>
      </c>
      <c r="AB142" s="45">
        <v>6</v>
      </c>
      <c r="AC142" s="45">
        <v>5</v>
      </c>
      <c r="AD142" s="19">
        <f t="shared" si="23"/>
        <v>83.333333333333343</v>
      </c>
      <c r="AE142" s="45">
        <v>1</v>
      </c>
    </row>
    <row r="143" spans="1:31" x14ac:dyDescent="0.2">
      <c r="A143" s="111" t="s">
        <v>571</v>
      </c>
      <c r="B143" s="109" t="s">
        <v>572</v>
      </c>
      <c r="C143" s="23" t="s">
        <v>138</v>
      </c>
      <c r="D143" s="23" t="s">
        <v>139</v>
      </c>
      <c r="E143" s="23" t="s">
        <v>438</v>
      </c>
      <c r="F143" s="23" t="s">
        <v>55</v>
      </c>
      <c r="G143" s="23" t="str">
        <f>VLOOKUP(C143, 'RHA A to F by CCA'!A:B, 2,0)</f>
        <v>Area C</v>
      </c>
      <c r="H143" s="45" t="s">
        <v>283</v>
      </c>
      <c r="I143" s="23" t="s">
        <v>548</v>
      </c>
      <c r="J143" s="23">
        <f t="shared" si="16"/>
        <v>22</v>
      </c>
      <c r="K143" s="23">
        <f t="shared" si="16"/>
        <v>19</v>
      </c>
      <c r="L143" s="19">
        <f t="shared" si="17"/>
        <v>86.36363636363636</v>
      </c>
      <c r="M143" s="45">
        <v>1</v>
      </c>
      <c r="N143" s="45">
        <v>1</v>
      </c>
      <c r="O143" s="19">
        <f t="shared" si="18"/>
        <v>100</v>
      </c>
      <c r="P143" s="45">
        <v>0</v>
      </c>
      <c r="Q143" s="45">
        <v>0</v>
      </c>
      <c r="R143" s="19" t="e">
        <f t="shared" si="19"/>
        <v>#DIV/0!</v>
      </c>
      <c r="S143" s="45">
        <v>1</v>
      </c>
      <c r="T143" s="45">
        <v>1</v>
      </c>
      <c r="U143" s="19">
        <f t="shared" si="20"/>
        <v>100</v>
      </c>
      <c r="V143" s="45">
        <v>15</v>
      </c>
      <c r="W143" s="110">
        <v>12</v>
      </c>
      <c r="X143" s="19">
        <f t="shared" si="21"/>
        <v>80</v>
      </c>
      <c r="Y143" s="45">
        <v>0</v>
      </c>
      <c r="Z143" s="45">
        <v>0</v>
      </c>
      <c r="AA143" s="19" t="e">
        <f t="shared" si="22"/>
        <v>#DIV/0!</v>
      </c>
      <c r="AB143" s="45">
        <v>5</v>
      </c>
      <c r="AC143" s="45">
        <v>5</v>
      </c>
      <c r="AD143" s="19">
        <f t="shared" si="23"/>
        <v>100</v>
      </c>
      <c r="AE143" s="45">
        <v>0</v>
      </c>
    </row>
    <row r="144" spans="1:31" x14ac:dyDescent="0.2">
      <c r="A144" s="111" t="s">
        <v>573</v>
      </c>
      <c r="B144" s="109" t="s">
        <v>574</v>
      </c>
      <c r="C144" s="23" t="s">
        <v>160</v>
      </c>
      <c r="D144" s="23" t="s">
        <v>161</v>
      </c>
      <c r="E144" s="23" t="s">
        <v>161</v>
      </c>
      <c r="F144" s="23" t="s">
        <v>55</v>
      </c>
      <c r="G144" s="23" t="str">
        <f>VLOOKUP(C144, 'RHA A to F by CCA'!A:B, 2,0)</f>
        <v>Area C</v>
      </c>
      <c r="H144" s="45" t="s">
        <v>283</v>
      </c>
      <c r="I144" s="23" t="s">
        <v>548</v>
      </c>
      <c r="J144" s="23">
        <f t="shared" si="16"/>
        <v>120</v>
      </c>
      <c r="K144" s="23">
        <f t="shared" si="16"/>
        <v>103</v>
      </c>
      <c r="L144" s="19">
        <f t="shared" si="17"/>
        <v>85.833333333333329</v>
      </c>
      <c r="M144" s="45">
        <v>5</v>
      </c>
      <c r="N144" s="45">
        <v>2</v>
      </c>
      <c r="O144" s="19">
        <f t="shared" si="18"/>
        <v>40</v>
      </c>
      <c r="P144" s="45">
        <v>1</v>
      </c>
      <c r="Q144" s="45">
        <v>0</v>
      </c>
      <c r="R144" s="19">
        <f t="shared" si="19"/>
        <v>0</v>
      </c>
      <c r="S144" s="45">
        <v>6</v>
      </c>
      <c r="T144" s="45">
        <v>6</v>
      </c>
      <c r="U144" s="19">
        <f t="shared" si="20"/>
        <v>100</v>
      </c>
      <c r="V144" s="45">
        <v>45</v>
      </c>
      <c r="W144" s="110">
        <v>41</v>
      </c>
      <c r="X144" s="19">
        <f t="shared" si="21"/>
        <v>91.111111111111114</v>
      </c>
      <c r="Y144" s="45">
        <v>13</v>
      </c>
      <c r="Z144" s="45">
        <v>10</v>
      </c>
      <c r="AA144" s="19">
        <f t="shared" si="22"/>
        <v>76.923076923076934</v>
      </c>
      <c r="AB144" s="45">
        <v>50</v>
      </c>
      <c r="AC144" s="45">
        <v>44</v>
      </c>
      <c r="AD144" s="19">
        <f t="shared" si="23"/>
        <v>88</v>
      </c>
      <c r="AE144" s="45">
        <v>28</v>
      </c>
    </row>
    <row r="145" spans="1:31" x14ac:dyDescent="0.2">
      <c r="A145" s="111" t="s">
        <v>575</v>
      </c>
      <c r="B145" s="109" t="s">
        <v>576</v>
      </c>
      <c r="C145" s="23" t="s">
        <v>164</v>
      </c>
      <c r="D145" s="23" t="s">
        <v>165</v>
      </c>
      <c r="E145" s="23" t="s">
        <v>165</v>
      </c>
      <c r="F145" s="23" t="s">
        <v>55</v>
      </c>
      <c r="G145" s="23" t="str">
        <f>VLOOKUP(C145, 'RHA A to F by CCA'!A:B, 2,0)</f>
        <v>Area C</v>
      </c>
      <c r="H145" s="45" t="s">
        <v>283</v>
      </c>
      <c r="I145" s="23" t="s">
        <v>548</v>
      </c>
      <c r="J145" s="23">
        <f t="shared" si="16"/>
        <v>14</v>
      </c>
      <c r="K145" s="23">
        <f t="shared" si="16"/>
        <v>12</v>
      </c>
      <c r="L145" s="19">
        <f t="shared" si="17"/>
        <v>85.714285714285708</v>
      </c>
      <c r="M145" s="45">
        <v>1</v>
      </c>
      <c r="N145" s="45">
        <v>1</v>
      </c>
      <c r="O145" s="19">
        <f t="shared" si="18"/>
        <v>100</v>
      </c>
      <c r="P145" s="45">
        <v>0</v>
      </c>
      <c r="Q145" s="45">
        <v>0</v>
      </c>
      <c r="R145" s="19" t="e">
        <f t="shared" si="19"/>
        <v>#DIV/0!</v>
      </c>
      <c r="S145" s="45">
        <v>0</v>
      </c>
      <c r="T145" s="45">
        <v>0</v>
      </c>
      <c r="U145" s="19" t="e">
        <f t="shared" si="20"/>
        <v>#DIV/0!</v>
      </c>
      <c r="V145" s="45">
        <v>5</v>
      </c>
      <c r="W145" s="110">
        <v>4</v>
      </c>
      <c r="X145" s="19">
        <f t="shared" si="21"/>
        <v>80</v>
      </c>
      <c r="Y145" s="45">
        <v>8</v>
      </c>
      <c r="Z145" s="45">
        <v>7</v>
      </c>
      <c r="AA145" s="19">
        <f t="shared" si="22"/>
        <v>87.5</v>
      </c>
      <c r="AB145" s="45">
        <v>0</v>
      </c>
      <c r="AC145" s="45">
        <v>0</v>
      </c>
      <c r="AD145" s="19" t="e">
        <f t="shared" si="23"/>
        <v>#DIV/0!</v>
      </c>
      <c r="AE145" s="45">
        <v>0</v>
      </c>
    </row>
    <row r="146" spans="1:31" x14ac:dyDescent="0.2">
      <c r="A146" s="111" t="s">
        <v>577</v>
      </c>
      <c r="B146" s="109" t="s">
        <v>578</v>
      </c>
      <c r="C146" s="23" t="s">
        <v>164</v>
      </c>
      <c r="D146" s="23" t="s">
        <v>165</v>
      </c>
      <c r="E146" s="23" t="s">
        <v>165</v>
      </c>
      <c r="F146" s="23" t="s">
        <v>55</v>
      </c>
      <c r="G146" s="23" t="str">
        <f>VLOOKUP(C146, 'RHA A to F by CCA'!A:B, 2,0)</f>
        <v>Area C</v>
      </c>
      <c r="H146" s="45" t="s">
        <v>283</v>
      </c>
      <c r="I146" s="23" t="s">
        <v>548</v>
      </c>
      <c r="J146" s="23">
        <f t="shared" si="16"/>
        <v>13</v>
      </c>
      <c r="K146" s="23">
        <f t="shared" si="16"/>
        <v>11</v>
      </c>
      <c r="L146" s="19">
        <f t="shared" si="17"/>
        <v>84.615384615384613</v>
      </c>
      <c r="M146" s="45">
        <v>1</v>
      </c>
      <c r="N146" s="45">
        <v>1</v>
      </c>
      <c r="O146" s="19">
        <f t="shared" si="18"/>
        <v>100</v>
      </c>
      <c r="P146" s="45">
        <v>0</v>
      </c>
      <c r="Q146" s="45">
        <v>0</v>
      </c>
      <c r="R146" s="19" t="e">
        <f t="shared" si="19"/>
        <v>#DIV/0!</v>
      </c>
      <c r="S146" s="45">
        <v>0</v>
      </c>
      <c r="T146" s="45">
        <v>0</v>
      </c>
      <c r="U146" s="19" t="e">
        <f t="shared" si="20"/>
        <v>#DIV/0!</v>
      </c>
      <c r="V146" s="45">
        <v>6</v>
      </c>
      <c r="W146" s="110">
        <v>5</v>
      </c>
      <c r="X146" s="19">
        <f t="shared" si="21"/>
        <v>83.333333333333343</v>
      </c>
      <c r="Y146" s="45">
        <v>6</v>
      </c>
      <c r="Z146" s="45">
        <v>5</v>
      </c>
      <c r="AA146" s="19">
        <f t="shared" si="22"/>
        <v>83.333333333333343</v>
      </c>
      <c r="AB146" s="45">
        <v>0</v>
      </c>
      <c r="AC146" s="45">
        <v>0</v>
      </c>
      <c r="AD146" s="19" t="e">
        <f t="shared" si="23"/>
        <v>#DIV/0!</v>
      </c>
      <c r="AE146" s="45">
        <v>1</v>
      </c>
    </row>
    <row r="147" spans="1:31" x14ac:dyDescent="0.2">
      <c r="A147" s="111" t="s">
        <v>579</v>
      </c>
      <c r="B147" s="109" t="s">
        <v>580</v>
      </c>
      <c r="C147" s="23" t="s">
        <v>164</v>
      </c>
      <c r="D147" s="23" t="s">
        <v>165</v>
      </c>
      <c r="E147" s="23" t="s">
        <v>165</v>
      </c>
      <c r="F147" s="23" t="s">
        <v>55</v>
      </c>
      <c r="G147" s="23" t="str">
        <f>VLOOKUP(C147, 'RHA A to F by CCA'!A:B, 2,0)</f>
        <v>Area C</v>
      </c>
      <c r="H147" s="45" t="s">
        <v>283</v>
      </c>
      <c r="I147" s="23" t="s">
        <v>548</v>
      </c>
      <c r="J147" s="23">
        <f t="shared" si="16"/>
        <v>13</v>
      </c>
      <c r="K147" s="23">
        <f t="shared" si="16"/>
        <v>11</v>
      </c>
      <c r="L147" s="19">
        <f t="shared" si="17"/>
        <v>84.615384615384613</v>
      </c>
      <c r="M147" s="45">
        <v>1</v>
      </c>
      <c r="N147" s="45">
        <v>1</v>
      </c>
      <c r="O147" s="19">
        <f t="shared" si="18"/>
        <v>100</v>
      </c>
      <c r="P147" s="45">
        <v>0</v>
      </c>
      <c r="Q147" s="45">
        <v>0</v>
      </c>
      <c r="R147" s="19" t="e">
        <f t="shared" si="19"/>
        <v>#DIV/0!</v>
      </c>
      <c r="S147" s="45">
        <v>0</v>
      </c>
      <c r="T147" s="45">
        <v>0</v>
      </c>
      <c r="U147" s="19" t="e">
        <f t="shared" si="20"/>
        <v>#DIV/0!</v>
      </c>
      <c r="V147" s="45">
        <v>6</v>
      </c>
      <c r="W147" s="110">
        <v>5</v>
      </c>
      <c r="X147" s="19">
        <f t="shared" si="21"/>
        <v>83.333333333333343</v>
      </c>
      <c r="Y147" s="45">
        <v>0</v>
      </c>
      <c r="Z147" s="45">
        <v>0</v>
      </c>
      <c r="AA147" s="19" t="e">
        <f t="shared" si="22"/>
        <v>#DIV/0!</v>
      </c>
      <c r="AB147" s="45">
        <v>6</v>
      </c>
      <c r="AC147" s="45">
        <v>5</v>
      </c>
      <c r="AD147" s="19">
        <f t="shared" si="23"/>
        <v>83.333333333333343</v>
      </c>
      <c r="AE147" s="45">
        <v>0</v>
      </c>
    </row>
    <row r="148" spans="1:31" x14ac:dyDescent="0.2">
      <c r="A148" s="111" t="s">
        <v>581</v>
      </c>
      <c r="B148" s="109" t="s">
        <v>582</v>
      </c>
      <c r="C148" s="23" t="s">
        <v>138</v>
      </c>
      <c r="D148" s="23" t="s">
        <v>139</v>
      </c>
      <c r="E148" s="23" t="s">
        <v>438</v>
      </c>
      <c r="F148" s="23" t="s">
        <v>55</v>
      </c>
      <c r="G148" s="23" t="str">
        <f>VLOOKUP(C148, 'RHA A to F by CCA'!A:B, 2,0)</f>
        <v>Area C</v>
      </c>
      <c r="H148" s="45" t="s">
        <v>283</v>
      </c>
      <c r="I148" s="23" t="s">
        <v>548</v>
      </c>
      <c r="J148" s="23">
        <f t="shared" si="16"/>
        <v>32</v>
      </c>
      <c r="K148" s="23">
        <f t="shared" si="16"/>
        <v>27</v>
      </c>
      <c r="L148" s="19">
        <f t="shared" si="17"/>
        <v>84.375</v>
      </c>
      <c r="M148" s="45">
        <v>1</v>
      </c>
      <c r="N148" s="45">
        <v>1</v>
      </c>
      <c r="O148" s="19">
        <f t="shared" si="18"/>
        <v>100</v>
      </c>
      <c r="P148" s="45">
        <v>1</v>
      </c>
      <c r="Q148" s="45">
        <v>1</v>
      </c>
      <c r="R148" s="19">
        <f t="shared" si="19"/>
        <v>100</v>
      </c>
      <c r="S148" s="45">
        <v>0</v>
      </c>
      <c r="T148" s="45">
        <v>0</v>
      </c>
      <c r="U148" s="19" t="e">
        <f t="shared" si="20"/>
        <v>#DIV/0!</v>
      </c>
      <c r="V148" s="45">
        <v>10</v>
      </c>
      <c r="W148" s="110">
        <v>10</v>
      </c>
      <c r="X148" s="19">
        <f t="shared" si="21"/>
        <v>100</v>
      </c>
      <c r="Y148" s="45">
        <v>6</v>
      </c>
      <c r="Z148" s="45">
        <v>5</v>
      </c>
      <c r="AA148" s="19">
        <f t="shared" si="22"/>
        <v>83.333333333333343</v>
      </c>
      <c r="AB148" s="45">
        <v>14</v>
      </c>
      <c r="AC148" s="45">
        <v>10</v>
      </c>
      <c r="AD148" s="19">
        <f t="shared" si="23"/>
        <v>71.428571428571431</v>
      </c>
      <c r="AE148" s="45">
        <v>0</v>
      </c>
    </row>
    <row r="149" spans="1:31" x14ac:dyDescent="0.2">
      <c r="A149" s="111" t="s">
        <v>583</v>
      </c>
      <c r="B149" s="109" t="s">
        <v>584</v>
      </c>
      <c r="C149" s="23" t="s">
        <v>56</v>
      </c>
      <c r="D149" s="23" t="s">
        <v>57</v>
      </c>
      <c r="E149" s="23" t="s">
        <v>557</v>
      </c>
      <c r="F149" s="23" t="s">
        <v>55</v>
      </c>
      <c r="G149" s="23" t="str">
        <f>VLOOKUP(C149, 'RHA A to F by CCA'!A:B, 2,0)</f>
        <v>Area C</v>
      </c>
      <c r="H149" s="45" t="s">
        <v>283</v>
      </c>
      <c r="I149" s="23" t="s">
        <v>548</v>
      </c>
      <c r="J149" s="23">
        <f t="shared" si="16"/>
        <v>115</v>
      </c>
      <c r="K149" s="23">
        <f t="shared" si="16"/>
        <v>96</v>
      </c>
      <c r="L149" s="19">
        <f t="shared" si="17"/>
        <v>83.478260869565219</v>
      </c>
      <c r="M149" s="45">
        <v>5</v>
      </c>
      <c r="N149" s="45">
        <v>3</v>
      </c>
      <c r="O149" s="19">
        <f t="shared" si="18"/>
        <v>60</v>
      </c>
      <c r="P149" s="45">
        <v>1</v>
      </c>
      <c r="Q149" s="45">
        <v>1</v>
      </c>
      <c r="R149" s="19">
        <f t="shared" si="19"/>
        <v>100</v>
      </c>
      <c r="S149" s="45">
        <v>3</v>
      </c>
      <c r="T149" s="45">
        <v>3</v>
      </c>
      <c r="U149" s="19">
        <f t="shared" si="20"/>
        <v>100</v>
      </c>
      <c r="V149" s="45">
        <v>39</v>
      </c>
      <c r="W149" s="110">
        <v>30</v>
      </c>
      <c r="X149" s="19">
        <f t="shared" si="21"/>
        <v>76.923076923076934</v>
      </c>
      <c r="Y149" s="45">
        <v>31</v>
      </c>
      <c r="Z149" s="45">
        <v>26</v>
      </c>
      <c r="AA149" s="19">
        <f t="shared" si="22"/>
        <v>83.870967741935488</v>
      </c>
      <c r="AB149" s="45">
        <v>36</v>
      </c>
      <c r="AC149" s="45">
        <v>33</v>
      </c>
      <c r="AD149" s="19">
        <f t="shared" si="23"/>
        <v>91.666666666666657</v>
      </c>
      <c r="AE149" s="45" t="s">
        <v>187</v>
      </c>
    </row>
    <row r="150" spans="1:31" x14ac:dyDescent="0.2">
      <c r="A150" s="111" t="s">
        <v>585</v>
      </c>
      <c r="B150" s="109" t="s">
        <v>586</v>
      </c>
      <c r="C150" s="23" t="s">
        <v>56</v>
      </c>
      <c r="D150" s="23" t="s">
        <v>57</v>
      </c>
      <c r="E150" s="23" t="s">
        <v>557</v>
      </c>
      <c r="F150" s="23" t="s">
        <v>55</v>
      </c>
      <c r="G150" s="23" t="str">
        <f>VLOOKUP(C150, 'RHA A to F by CCA'!A:B, 2,0)</f>
        <v>Area C</v>
      </c>
      <c r="H150" s="45" t="s">
        <v>283</v>
      </c>
      <c r="I150" s="23" t="s">
        <v>548</v>
      </c>
      <c r="J150" s="23">
        <f t="shared" si="16"/>
        <v>6</v>
      </c>
      <c r="K150" s="23">
        <f t="shared" si="16"/>
        <v>5</v>
      </c>
      <c r="L150" s="19">
        <f t="shared" si="17"/>
        <v>83.333333333333343</v>
      </c>
      <c r="M150" s="45">
        <v>0</v>
      </c>
      <c r="N150" s="45">
        <v>0</v>
      </c>
      <c r="O150" s="19" t="e">
        <f t="shared" si="18"/>
        <v>#DIV/0!</v>
      </c>
      <c r="P150" s="45">
        <v>0</v>
      </c>
      <c r="Q150" s="45">
        <v>0</v>
      </c>
      <c r="R150" s="19" t="e">
        <f t="shared" si="19"/>
        <v>#DIV/0!</v>
      </c>
      <c r="S150" s="45">
        <v>0</v>
      </c>
      <c r="T150" s="45">
        <v>0</v>
      </c>
      <c r="U150" s="19" t="e">
        <f t="shared" si="20"/>
        <v>#DIV/0!</v>
      </c>
      <c r="V150" s="45">
        <v>5</v>
      </c>
      <c r="W150" s="110">
        <v>4</v>
      </c>
      <c r="X150" s="19">
        <f t="shared" si="21"/>
        <v>80</v>
      </c>
      <c r="Y150" s="45">
        <v>1</v>
      </c>
      <c r="Z150" s="45">
        <v>1</v>
      </c>
      <c r="AA150" s="19">
        <f t="shared" si="22"/>
        <v>100</v>
      </c>
      <c r="AB150" s="45">
        <v>0</v>
      </c>
      <c r="AC150" s="45">
        <v>0</v>
      </c>
      <c r="AD150" s="19" t="e">
        <f t="shared" si="23"/>
        <v>#DIV/0!</v>
      </c>
      <c r="AE150" s="45">
        <v>0</v>
      </c>
    </row>
    <row r="151" spans="1:31" x14ac:dyDescent="0.2">
      <c r="A151" s="23" t="s">
        <v>587</v>
      </c>
      <c r="B151" s="109" t="s">
        <v>588</v>
      </c>
      <c r="C151" s="23" t="s">
        <v>138</v>
      </c>
      <c r="D151" s="23" t="s">
        <v>139</v>
      </c>
      <c r="E151" s="23" t="s">
        <v>438</v>
      </c>
      <c r="F151" s="23" t="s">
        <v>55</v>
      </c>
      <c r="G151" s="23" t="str">
        <f>VLOOKUP(C151, 'RHA A to F by CCA'!A:B, 2,0)</f>
        <v>Area C</v>
      </c>
      <c r="H151" s="45" t="s">
        <v>283</v>
      </c>
      <c r="I151" s="23" t="s">
        <v>548</v>
      </c>
      <c r="J151" s="23">
        <f t="shared" si="16"/>
        <v>29</v>
      </c>
      <c r="K151" s="23">
        <f t="shared" si="16"/>
        <v>24</v>
      </c>
      <c r="L151" s="19">
        <f t="shared" si="17"/>
        <v>82.758620689655174</v>
      </c>
      <c r="M151" s="45">
        <v>1</v>
      </c>
      <c r="N151" s="45">
        <v>1</v>
      </c>
      <c r="O151" s="19">
        <f t="shared" si="18"/>
        <v>100</v>
      </c>
      <c r="P151" s="45">
        <v>1</v>
      </c>
      <c r="Q151" s="45">
        <v>1</v>
      </c>
      <c r="R151" s="19">
        <f t="shared" si="19"/>
        <v>100</v>
      </c>
      <c r="S151" s="45">
        <v>0</v>
      </c>
      <c r="T151" s="45">
        <v>0</v>
      </c>
      <c r="U151" s="19" t="e">
        <f t="shared" si="20"/>
        <v>#DIV/0!</v>
      </c>
      <c r="V151" s="45">
        <v>12</v>
      </c>
      <c r="W151" s="110">
        <v>10</v>
      </c>
      <c r="X151" s="19">
        <f t="shared" si="21"/>
        <v>83.333333333333343</v>
      </c>
      <c r="Y151" s="45">
        <v>9</v>
      </c>
      <c r="Z151" s="45">
        <v>8</v>
      </c>
      <c r="AA151" s="19">
        <f t="shared" si="22"/>
        <v>88.888888888888886</v>
      </c>
      <c r="AB151" s="45">
        <v>6</v>
      </c>
      <c r="AC151" s="45">
        <v>4</v>
      </c>
      <c r="AD151" s="19">
        <f t="shared" si="23"/>
        <v>66.666666666666657</v>
      </c>
      <c r="AE151" s="45" t="s">
        <v>187</v>
      </c>
    </row>
    <row r="152" spans="1:31" x14ac:dyDescent="0.2">
      <c r="A152" s="111" t="s">
        <v>589</v>
      </c>
      <c r="B152" s="109" t="s">
        <v>590</v>
      </c>
      <c r="C152" s="23" t="s">
        <v>56</v>
      </c>
      <c r="D152" s="23" t="s">
        <v>57</v>
      </c>
      <c r="E152" s="23" t="s">
        <v>557</v>
      </c>
      <c r="F152" s="23" t="s">
        <v>55</v>
      </c>
      <c r="G152" s="23" t="str">
        <f>VLOOKUP(C152, 'RHA A to F by CCA'!A:B, 2,0)</f>
        <v>Area C</v>
      </c>
      <c r="H152" s="45" t="s">
        <v>283</v>
      </c>
      <c r="I152" s="23" t="s">
        <v>548</v>
      </c>
      <c r="J152" s="23">
        <f t="shared" si="16"/>
        <v>11</v>
      </c>
      <c r="K152" s="23">
        <f t="shared" si="16"/>
        <v>9</v>
      </c>
      <c r="L152" s="19">
        <f t="shared" si="17"/>
        <v>81.818181818181827</v>
      </c>
      <c r="M152" s="45">
        <v>0</v>
      </c>
      <c r="N152" s="45">
        <v>0</v>
      </c>
      <c r="O152" s="19" t="e">
        <f t="shared" si="18"/>
        <v>#DIV/0!</v>
      </c>
      <c r="P152" s="45">
        <v>0</v>
      </c>
      <c r="Q152" s="45">
        <v>0</v>
      </c>
      <c r="R152" s="19" t="e">
        <f t="shared" si="19"/>
        <v>#DIV/0!</v>
      </c>
      <c r="S152" s="45">
        <v>0</v>
      </c>
      <c r="T152" s="45">
        <v>0</v>
      </c>
      <c r="U152" s="19" t="e">
        <f t="shared" si="20"/>
        <v>#DIV/0!</v>
      </c>
      <c r="V152" s="45">
        <v>9</v>
      </c>
      <c r="W152" s="110">
        <v>7</v>
      </c>
      <c r="X152" s="19">
        <f t="shared" si="21"/>
        <v>77.777777777777786</v>
      </c>
      <c r="Y152" s="45">
        <v>2</v>
      </c>
      <c r="Z152" s="45">
        <v>2</v>
      </c>
      <c r="AA152" s="19">
        <f t="shared" si="22"/>
        <v>100</v>
      </c>
      <c r="AB152" s="45">
        <v>0</v>
      </c>
      <c r="AC152" s="45">
        <v>0</v>
      </c>
      <c r="AD152" s="19" t="e">
        <f t="shared" si="23"/>
        <v>#DIV/0!</v>
      </c>
      <c r="AE152" s="45">
        <v>0</v>
      </c>
    </row>
    <row r="153" spans="1:31" x14ac:dyDescent="0.2">
      <c r="A153" s="112">
        <v>382975</v>
      </c>
      <c r="B153" s="109" t="s">
        <v>591</v>
      </c>
      <c r="C153" s="23" t="s">
        <v>164</v>
      </c>
      <c r="D153" s="23" t="s">
        <v>165</v>
      </c>
      <c r="E153" s="23" t="s">
        <v>165</v>
      </c>
      <c r="F153" s="23" t="s">
        <v>55</v>
      </c>
      <c r="G153" s="23" t="str">
        <f>VLOOKUP(C153, 'RHA A to F by CCA'!A:B, 2,0)</f>
        <v>Area C</v>
      </c>
      <c r="H153" s="45" t="s">
        <v>283</v>
      </c>
      <c r="I153" s="23" t="s">
        <v>548</v>
      </c>
      <c r="J153" s="23">
        <f t="shared" si="16"/>
        <v>159</v>
      </c>
      <c r="K153" s="23">
        <f t="shared" si="16"/>
        <v>128</v>
      </c>
      <c r="L153" s="19">
        <f t="shared" si="17"/>
        <v>80.503144654088061</v>
      </c>
      <c r="M153" s="45">
        <v>5</v>
      </c>
      <c r="N153" s="45">
        <v>5</v>
      </c>
      <c r="O153" s="19">
        <f t="shared" si="18"/>
        <v>100</v>
      </c>
      <c r="P153" s="45">
        <v>0</v>
      </c>
      <c r="Q153" s="45">
        <v>0</v>
      </c>
      <c r="R153" s="19" t="e">
        <f t="shared" si="19"/>
        <v>#DIV/0!</v>
      </c>
      <c r="S153" s="45">
        <v>0</v>
      </c>
      <c r="T153" s="45">
        <v>0</v>
      </c>
      <c r="U153" s="19" t="e">
        <f t="shared" si="20"/>
        <v>#DIV/0!</v>
      </c>
      <c r="V153" s="45">
        <v>62</v>
      </c>
      <c r="W153" s="110">
        <v>55</v>
      </c>
      <c r="X153" s="19">
        <f t="shared" si="21"/>
        <v>88.709677419354833</v>
      </c>
      <c r="Y153" s="45">
        <v>19</v>
      </c>
      <c r="Z153" s="45">
        <v>8</v>
      </c>
      <c r="AA153" s="19">
        <f t="shared" si="22"/>
        <v>42.105263157894733</v>
      </c>
      <c r="AB153" s="45">
        <v>73</v>
      </c>
      <c r="AC153" s="45">
        <v>60</v>
      </c>
      <c r="AD153" s="19">
        <f t="shared" si="23"/>
        <v>82.191780821917803</v>
      </c>
      <c r="AE153" s="45">
        <v>32</v>
      </c>
    </row>
    <row r="154" spans="1:31" x14ac:dyDescent="0.2">
      <c r="A154" s="111" t="s">
        <v>593</v>
      </c>
      <c r="B154" s="109" t="s">
        <v>594</v>
      </c>
      <c r="C154" s="23" t="s">
        <v>56</v>
      </c>
      <c r="D154" s="23" t="s">
        <v>57</v>
      </c>
      <c r="E154" s="23" t="s">
        <v>568</v>
      </c>
      <c r="F154" s="23" t="s">
        <v>55</v>
      </c>
      <c r="G154" s="23" t="str">
        <f>VLOOKUP(C154, 'RHA A to F by CCA'!A:B, 2,0)</f>
        <v>Area C</v>
      </c>
      <c r="H154" s="45" t="s">
        <v>283</v>
      </c>
      <c r="I154" s="23" t="s">
        <v>548</v>
      </c>
      <c r="J154" s="23">
        <f t="shared" si="16"/>
        <v>146</v>
      </c>
      <c r="K154" s="23">
        <f t="shared" si="16"/>
        <v>114</v>
      </c>
      <c r="L154" s="19">
        <f t="shared" si="17"/>
        <v>78.082191780821915</v>
      </c>
      <c r="M154" s="45">
        <v>5</v>
      </c>
      <c r="N154" s="45">
        <v>4</v>
      </c>
      <c r="O154" s="19">
        <f t="shared" si="18"/>
        <v>80</v>
      </c>
      <c r="P154" s="45">
        <v>1</v>
      </c>
      <c r="Q154" s="45">
        <v>1</v>
      </c>
      <c r="R154" s="19">
        <f t="shared" si="19"/>
        <v>100</v>
      </c>
      <c r="S154" s="45">
        <v>6</v>
      </c>
      <c r="T154" s="45">
        <v>3</v>
      </c>
      <c r="U154" s="19">
        <f t="shared" si="20"/>
        <v>50</v>
      </c>
      <c r="V154" s="45">
        <v>53</v>
      </c>
      <c r="W154" s="110">
        <v>45</v>
      </c>
      <c r="X154" s="19">
        <f t="shared" si="21"/>
        <v>84.905660377358487</v>
      </c>
      <c r="Y154" s="45">
        <v>16</v>
      </c>
      <c r="Z154" s="45">
        <v>12</v>
      </c>
      <c r="AA154" s="19">
        <f t="shared" si="22"/>
        <v>75</v>
      </c>
      <c r="AB154" s="45">
        <v>65</v>
      </c>
      <c r="AC154" s="45">
        <v>49</v>
      </c>
      <c r="AD154" s="19">
        <f t="shared" si="23"/>
        <v>75.384615384615387</v>
      </c>
      <c r="AE154" s="45" t="s">
        <v>187</v>
      </c>
    </row>
    <row r="155" spans="1:31" x14ac:dyDescent="0.2">
      <c r="A155" s="111" t="s">
        <v>595</v>
      </c>
      <c r="B155" s="109" t="s">
        <v>596</v>
      </c>
      <c r="C155" s="23" t="s">
        <v>138</v>
      </c>
      <c r="D155" s="23" t="s">
        <v>139</v>
      </c>
      <c r="E155" s="23" t="s">
        <v>438</v>
      </c>
      <c r="F155" s="23" t="s">
        <v>55</v>
      </c>
      <c r="G155" s="23" t="str">
        <f>VLOOKUP(C155, 'RHA A to F by CCA'!A:B, 2,0)</f>
        <v>Area C</v>
      </c>
      <c r="H155" s="45" t="s">
        <v>283</v>
      </c>
      <c r="I155" s="23" t="s">
        <v>548</v>
      </c>
      <c r="J155" s="23">
        <f t="shared" si="16"/>
        <v>13</v>
      </c>
      <c r="K155" s="23">
        <f t="shared" si="16"/>
        <v>10</v>
      </c>
      <c r="L155" s="19">
        <f t="shared" si="17"/>
        <v>76.923076923076934</v>
      </c>
      <c r="M155" s="45">
        <v>0</v>
      </c>
      <c r="N155" s="45">
        <v>0</v>
      </c>
      <c r="O155" s="19" t="e">
        <f t="shared" si="18"/>
        <v>#DIV/0!</v>
      </c>
      <c r="P155" s="45">
        <v>0</v>
      </c>
      <c r="Q155" s="45">
        <v>0</v>
      </c>
      <c r="R155" s="19" t="e">
        <f t="shared" si="19"/>
        <v>#DIV/0!</v>
      </c>
      <c r="S155" s="45">
        <v>0</v>
      </c>
      <c r="T155" s="45">
        <v>0</v>
      </c>
      <c r="U155" s="19" t="e">
        <f t="shared" si="20"/>
        <v>#DIV/0!</v>
      </c>
      <c r="V155" s="45">
        <v>8</v>
      </c>
      <c r="W155" s="110">
        <v>6</v>
      </c>
      <c r="X155" s="19">
        <f t="shared" si="21"/>
        <v>75</v>
      </c>
      <c r="Y155" s="45">
        <v>0</v>
      </c>
      <c r="Z155" s="45">
        <v>0</v>
      </c>
      <c r="AA155" s="19" t="e">
        <f t="shared" si="22"/>
        <v>#DIV/0!</v>
      </c>
      <c r="AB155" s="45">
        <v>5</v>
      </c>
      <c r="AC155" s="45">
        <v>4</v>
      </c>
      <c r="AD155" s="19">
        <f t="shared" si="23"/>
        <v>80</v>
      </c>
      <c r="AE155" s="45">
        <v>0</v>
      </c>
    </row>
    <row r="156" spans="1:31" x14ac:dyDescent="0.2">
      <c r="A156" s="111" t="s">
        <v>597</v>
      </c>
      <c r="B156" s="109" t="s">
        <v>598</v>
      </c>
      <c r="C156" s="23" t="s">
        <v>56</v>
      </c>
      <c r="D156" s="23" t="s">
        <v>57</v>
      </c>
      <c r="E156" s="23" t="s">
        <v>557</v>
      </c>
      <c r="F156" s="23" t="s">
        <v>55</v>
      </c>
      <c r="G156" s="23" t="str">
        <f>VLOOKUP(C156, 'RHA A to F by CCA'!A:B, 2,0)</f>
        <v>Area C</v>
      </c>
      <c r="H156" s="45" t="s">
        <v>283</v>
      </c>
      <c r="I156" s="23" t="s">
        <v>548</v>
      </c>
      <c r="J156" s="23">
        <f t="shared" si="16"/>
        <v>17</v>
      </c>
      <c r="K156" s="23">
        <f t="shared" si="16"/>
        <v>13</v>
      </c>
      <c r="L156" s="19">
        <f t="shared" si="17"/>
        <v>76.470588235294116</v>
      </c>
      <c r="M156" s="45">
        <v>0</v>
      </c>
      <c r="N156" s="45">
        <v>0</v>
      </c>
      <c r="O156" s="19" t="e">
        <f t="shared" si="18"/>
        <v>#DIV/0!</v>
      </c>
      <c r="P156" s="45">
        <v>0</v>
      </c>
      <c r="Q156" s="45">
        <v>0</v>
      </c>
      <c r="R156" s="19" t="e">
        <f t="shared" si="19"/>
        <v>#DIV/0!</v>
      </c>
      <c r="S156" s="45">
        <v>0</v>
      </c>
      <c r="T156" s="45">
        <v>0</v>
      </c>
      <c r="U156" s="19" t="e">
        <f t="shared" si="20"/>
        <v>#DIV/0!</v>
      </c>
      <c r="V156" s="45">
        <v>14</v>
      </c>
      <c r="W156" s="110">
        <v>12</v>
      </c>
      <c r="X156" s="19">
        <f t="shared" si="21"/>
        <v>85.714285714285708</v>
      </c>
      <c r="Y156" s="45">
        <v>3</v>
      </c>
      <c r="Z156" s="45">
        <v>1</v>
      </c>
      <c r="AA156" s="19">
        <f t="shared" si="22"/>
        <v>33.333333333333329</v>
      </c>
      <c r="AB156" s="45">
        <v>0</v>
      </c>
      <c r="AC156" s="45">
        <v>0</v>
      </c>
      <c r="AD156" s="19" t="e">
        <f t="shared" si="23"/>
        <v>#DIV/0!</v>
      </c>
      <c r="AE156" s="45">
        <v>0</v>
      </c>
    </row>
    <row r="157" spans="1:31" x14ac:dyDescent="0.2">
      <c r="A157" s="111" t="s">
        <v>599</v>
      </c>
      <c r="B157" s="109" t="s">
        <v>600</v>
      </c>
      <c r="C157" s="23" t="s">
        <v>56</v>
      </c>
      <c r="D157" s="23" t="s">
        <v>57</v>
      </c>
      <c r="E157" s="23" t="s">
        <v>557</v>
      </c>
      <c r="F157" s="23" t="s">
        <v>55</v>
      </c>
      <c r="G157" s="23" t="str">
        <f>VLOOKUP(C157, 'RHA A to F by CCA'!A:B, 2,0)</f>
        <v>Area C</v>
      </c>
      <c r="H157" s="45" t="s">
        <v>283</v>
      </c>
      <c r="I157" s="23" t="s">
        <v>548</v>
      </c>
      <c r="J157" s="23">
        <f t="shared" si="16"/>
        <v>15</v>
      </c>
      <c r="K157" s="23">
        <f t="shared" si="16"/>
        <v>11</v>
      </c>
      <c r="L157" s="19">
        <f t="shared" si="17"/>
        <v>73.333333333333329</v>
      </c>
      <c r="M157" s="45">
        <v>0</v>
      </c>
      <c r="N157" s="45">
        <v>0</v>
      </c>
      <c r="O157" s="19" t="e">
        <f t="shared" si="18"/>
        <v>#DIV/0!</v>
      </c>
      <c r="P157" s="45">
        <v>0</v>
      </c>
      <c r="Q157" s="45">
        <v>0</v>
      </c>
      <c r="R157" s="19" t="e">
        <f t="shared" si="19"/>
        <v>#DIV/0!</v>
      </c>
      <c r="S157" s="45">
        <v>0</v>
      </c>
      <c r="T157" s="45">
        <v>0</v>
      </c>
      <c r="U157" s="19" t="e">
        <f t="shared" si="20"/>
        <v>#DIV/0!</v>
      </c>
      <c r="V157" s="45">
        <v>13</v>
      </c>
      <c r="W157" s="110">
        <v>9</v>
      </c>
      <c r="X157" s="19">
        <f t="shared" si="21"/>
        <v>69.230769230769226</v>
      </c>
      <c r="Y157" s="45">
        <v>2</v>
      </c>
      <c r="Z157" s="45">
        <v>2</v>
      </c>
      <c r="AA157" s="19">
        <f t="shared" si="22"/>
        <v>100</v>
      </c>
      <c r="AB157" s="45">
        <v>0</v>
      </c>
      <c r="AC157" s="45">
        <v>0</v>
      </c>
      <c r="AD157" s="19" t="e">
        <f t="shared" si="23"/>
        <v>#DIV/0!</v>
      </c>
      <c r="AE157" s="45">
        <v>0</v>
      </c>
    </row>
    <row r="158" spans="1:31" x14ac:dyDescent="0.2">
      <c r="A158" s="23">
        <v>76</v>
      </c>
      <c r="B158" s="109" t="s">
        <v>601</v>
      </c>
      <c r="C158" s="23" t="s">
        <v>160</v>
      </c>
      <c r="D158" s="23" t="s">
        <v>161</v>
      </c>
      <c r="E158" s="23" t="s">
        <v>161</v>
      </c>
      <c r="F158" s="23" t="s">
        <v>55</v>
      </c>
      <c r="G158" s="23" t="str">
        <f>VLOOKUP(C158, 'RHA A to F by CCA'!A:B, 2,0)</f>
        <v>Area C</v>
      </c>
      <c r="H158" s="45" t="s">
        <v>283</v>
      </c>
      <c r="I158" s="23" t="s">
        <v>548</v>
      </c>
      <c r="J158" s="23">
        <f t="shared" si="16"/>
        <v>44</v>
      </c>
      <c r="K158" s="23">
        <f t="shared" si="16"/>
        <v>32</v>
      </c>
      <c r="L158" s="19">
        <f t="shared" si="17"/>
        <v>72.727272727272734</v>
      </c>
      <c r="M158" s="45">
        <v>0</v>
      </c>
      <c r="N158" s="45">
        <v>0</v>
      </c>
      <c r="O158" s="19" t="e">
        <f t="shared" si="18"/>
        <v>#DIV/0!</v>
      </c>
      <c r="P158" s="45">
        <v>1</v>
      </c>
      <c r="Q158" s="45">
        <v>1</v>
      </c>
      <c r="R158" s="19">
        <f t="shared" si="19"/>
        <v>100</v>
      </c>
      <c r="S158" s="45">
        <v>0</v>
      </c>
      <c r="T158" s="45">
        <v>0</v>
      </c>
      <c r="U158" s="19" t="e">
        <f t="shared" si="20"/>
        <v>#DIV/0!</v>
      </c>
      <c r="V158" s="45">
        <v>26</v>
      </c>
      <c r="W158" s="110">
        <v>18</v>
      </c>
      <c r="X158" s="19">
        <f t="shared" si="21"/>
        <v>69.230769230769226</v>
      </c>
      <c r="Y158" s="45">
        <v>9</v>
      </c>
      <c r="Z158" s="45">
        <v>8</v>
      </c>
      <c r="AA158" s="19">
        <f t="shared" si="22"/>
        <v>88.888888888888886</v>
      </c>
      <c r="AB158" s="45">
        <v>8</v>
      </c>
      <c r="AC158" s="45">
        <v>5</v>
      </c>
      <c r="AD158" s="19">
        <f t="shared" si="23"/>
        <v>62.5</v>
      </c>
      <c r="AE158" s="45">
        <v>0</v>
      </c>
    </row>
    <row r="159" spans="1:31" x14ac:dyDescent="0.2">
      <c r="A159" s="111" t="s">
        <v>602</v>
      </c>
      <c r="B159" s="109" t="s">
        <v>603</v>
      </c>
      <c r="C159" s="23" t="s">
        <v>164</v>
      </c>
      <c r="D159" s="23" t="s">
        <v>165</v>
      </c>
      <c r="E159" s="23" t="s">
        <v>165</v>
      </c>
      <c r="F159" s="23" t="s">
        <v>55</v>
      </c>
      <c r="G159" s="23" t="str">
        <f>VLOOKUP(C159, 'RHA A to F by CCA'!A:B, 2,0)</f>
        <v>Area C</v>
      </c>
      <c r="H159" s="45" t="s">
        <v>283</v>
      </c>
      <c r="I159" s="23" t="s">
        <v>548</v>
      </c>
      <c r="J159" s="23">
        <f t="shared" si="16"/>
        <v>33</v>
      </c>
      <c r="K159" s="23">
        <f t="shared" si="16"/>
        <v>24</v>
      </c>
      <c r="L159" s="19">
        <f t="shared" si="17"/>
        <v>72.727272727272734</v>
      </c>
      <c r="M159" s="45">
        <v>1</v>
      </c>
      <c r="N159" s="45">
        <v>1</v>
      </c>
      <c r="O159" s="19">
        <f t="shared" si="18"/>
        <v>100</v>
      </c>
      <c r="P159" s="45">
        <v>2</v>
      </c>
      <c r="Q159" s="45">
        <v>2</v>
      </c>
      <c r="R159" s="19">
        <f t="shared" si="19"/>
        <v>100</v>
      </c>
      <c r="S159" s="45">
        <v>3</v>
      </c>
      <c r="T159" s="45">
        <v>2</v>
      </c>
      <c r="U159" s="19">
        <f t="shared" si="20"/>
        <v>66.666666666666657</v>
      </c>
      <c r="V159" s="45">
        <v>17</v>
      </c>
      <c r="W159" s="110">
        <v>12</v>
      </c>
      <c r="X159" s="19">
        <f t="shared" si="21"/>
        <v>70.588235294117652</v>
      </c>
      <c r="Y159" s="45">
        <v>5</v>
      </c>
      <c r="Z159" s="45">
        <v>3</v>
      </c>
      <c r="AA159" s="19">
        <f t="shared" si="22"/>
        <v>60</v>
      </c>
      <c r="AB159" s="45">
        <v>5</v>
      </c>
      <c r="AC159" s="45">
        <v>4</v>
      </c>
      <c r="AD159" s="19">
        <f t="shared" si="23"/>
        <v>80</v>
      </c>
      <c r="AE159" s="45">
        <v>0</v>
      </c>
    </row>
    <row r="160" spans="1:31" x14ac:dyDescent="0.2">
      <c r="A160" s="23">
        <v>69</v>
      </c>
      <c r="B160" s="109" t="s">
        <v>604</v>
      </c>
      <c r="C160" s="23" t="s">
        <v>138</v>
      </c>
      <c r="D160" s="23" t="s">
        <v>139</v>
      </c>
      <c r="E160" s="23" t="s">
        <v>438</v>
      </c>
      <c r="F160" s="23" t="s">
        <v>55</v>
      </c>
      <c r="G160" s="23" t="str">
        <f>VLOOKUP(C160, 'RHA A to F by CCA'!A:B, 2,0)</f>
        <v>Area C</v>
      </c>
      <c r="H160" s="45" t="s">
        <v>283</v>
      </c>
      <c r="I160" s="23" t="s">
        <v>548</v>
      </c>
      <c r="J160" s="23">
        <f t="shared" si="16"/>
        <v>179</v>
      </c>
      <c r="K160" s="23">
        <f t="shared" si="16"/>
        <v>130</v>
      </c>
      <c r="L160" s="19">
        <f t="shared" si="17"/>
        <v>72.625698324022352</v>
      </c>
      <c r="M160" s="45">
        <v>3</v>
      </c>
      <c r="N160" s="45">
        <v>1</v>
      </c>
      <c r="O160" s="19">
        <f t="shared" si="18"/>
        <v>33.333333333333329</v>
      </c>
      <c r="P160" s="45">
        <v>2</v>
      </c>
      <c r="Q160" s="45">
        <v>1</v>
      </c>
      <c r="R160" s="19">
        <f t="shared" si="19"/>
        <v>50</v>
      </c>
      <c r="S160" s="45">
        <v>7</v>
      </c>
      <c r="T160" s="45">
        <v>7</v>
      </c>
      <c r="U160" s="19">
        <f t="shared" si="20"/>
        <v>100</v>
      </c>
      <c r="V160" s="45">
        <v>72</v>
      </c>
      <c r="W160" s="110">
        <v>49</v>
      </c>
      <c r="X160" s="19">
        <f t="shared" si="21"/>
        <v>68.055555555555557</v>
      </c>
      <c r="Y160" s="45">
        <v>11</v>
      </c>
      <c r="Z160" s="45">
        <v>11</v>
      </c>
      <c r="AA160" s="19">
        <f t="shared" si="22"/>
        <v>100</v>
      </c>
      <c r="AB160" s="45">
        <v>84</v>
      </c>
      <c r="AC160" s="45">
        <v>61</v>
      </c>
      <c r="AD160" s="19">
        <f t="shared" si="23"/>
        <v>72.61904761904762</v>
      </c>
      <c r="AE160" s="45">
        <v>0</v>
      </c>
    </row>
    <row r="161" spans="1:31" x14ac:dyDescent="0.2">
      <c r="A161" s="111">
        <v>78</v>
      </c>
      <c r="B161" s="109" t="s">
        <v>605</v>
      </c>
      <c r="C161" s="23" t="s">
        <v>164</v>
      </c>
      <c r="D161" s="23" t="s">
        <v>165</v>
      </c>
      <c r="E161" s="23" t="s">
        <v>165</v>
      </c>
      <c r="F161" s="23" t="s">
        <v>55</v>
      </c>
      <c r="G161" s="23" t="str">
        <f>VLOOKUP(C161, 'RHA A to F by CCA'!A:B, 2,0)</f>
        <v>Area C</v>
      </c>
      <c r="H161" s="45" t="s">
        <v>283</v>
      </c>
      <c r="I161" s="23" t="s">
        <v>548</v>
      </c>
      <c r="J161" s="23">
        <f t="shared" si="16"/>
        <v>20</v>
      </c>
      <c r="K161" s="23">
        <f t="shared" si="16"/>
        <v>14</v>
      </c>
      <c r="L161" s="19">
        <f t="shared" si="17"/>
        <v>70</v>
      </c>
      <c r="M161" s="45">
        <v>1</v>
      </c>
      <c r="N161" s="45">
        <v>0</v>
      </c>
      <c r="O161" s="19">
        <f t="shared" si="18"/>
        <v>0</v>
      </c>
      <c r="P161" s="45">
        <v>2</v>
      </c>
      <c r="Q161" s="45">
        <v>2</v>
      </c>
      <c r="R161" s="19">
        <f t="shared" si="19"/>
        <v>100</v>
      </c>
      <c r="S161" s="45">
        <v>2</v>
      </c>
      <c r="T161" s="45">
        <v>2</v>
      </c>
      <c r="U161" s="19">
        <f t="shared" si="20"/>
        <v>100</v>
      </c>
      <c r="V161" s="45">
        <v>11</v>
      </c>
      <c r="W161" s="110">
        <v>6</v>
      </c>
      <c r="X161" s="19">
        <f t="shared" si="21"/>
        <v>54.54545454545454</v>
      </c>
      <c r="Y161" s="45">
        <v>2</v>
      </c>
      <c r="Z161" s="45">
        <v>2</v>
      </c>
      <c r="AA161" s="19">
        <f t="shared" si="22"/>
        <v>100</v>
      </c>
      <c r="AB161" s="45">
        <v>2</v>
      </c>
      <c r="AC161" s="45">
        <v>2</v>
      </c>
      <c r="AD161" s="19">
        <f t="shared" si="23"/>
        <v>100</v>
      </c>
      <c r="AE161" s="45">
        <v>2</v>
      </c>
    </row>
    <row r="162" spans="1:31" x14ac:dyDescent="0.2">
      <c r="A162" s="111" t="s">
        <v>606</v>
      </c>
      <c r="B162" s="109" t="s">
        <v>607</v>
      </c>
      <c r="C162" s="23" t="s">
        <v>160</v>
      </c>
      <c r="D162" s="23" t="s">
        <v>161</v>
      </c>
      <c r="E162" s="23" t="s">
        <v>161</v>
      </c>
      <c r="F162" s="23" t="s">
        <v>55</v>
      </c>
      <c r="G162" s="23" t="str">
        <f>VLOOKUP(C162, 'RHA A to F by CCA'!A:B, 2,0)</f>
        <v>Area C</v>
      </c>
      <c r="H162" s="45" t="s">
        <v>283</v>
      </c>
      <c r="I162" s="23" t="s">
        <v>548</v>
      </c>
      <c r="J162" s="23">
        <f t="shared" si="16"/>
        <v>121</v>
      </c>
      <c r="K162" s="23">
        <f t="shared" si="16"/>
        <v>84</v>
      </c>
      <c r="L162" s="19">
        <f t="shared" si="17"/>
        <v>69.421487603305792</v>
      </c>
      <c r="M162" s="45">
        <v>12</v>
      </c>
      <c r="N162" s="45">
        <v>10</v>
      </c>
      <c r="O162" s="19">
        <f t="shared" si="18"/>
        <v>83.333333333333343</v>
      </c>
      <c r="P162" s="45">
        <v>25</v>
      </c>
      <c r="Q162" s="45">
        <v>21</v>
      </c>
      <c r="R162" s="19">
        <f t="shared" si="19"/>
        <v>84</v>
      </c>
      <c r="S162" s="45">
        <v>0</v>
      </c>
      <c r="T162" s="45">
        <v>0</v>
      </c>
      <c r="U162" s="19" t="e">
        <f t="shared" si="20"/>
        <v>#DIV/0!</v>
      </c>
      <c r="V162" s="45">
        <v>78</v>
      </c>
      <c r="W162" s="110">
        <v>47</v>
      </c>
      <c r="X162" s="19">
        <f t="shared" si="21"/>
        <v>60.256410256410255</v>
      </c>
      <c r="Y162" s="45">
        <v>6</v>
      </c>
      <c r="Z162" s="45">
        <v>6</v>
      </c>
      <c r="AA162" s="19">
        <f t="shared" si="22"/>
        <v>100</v>
      </c>
      <c r="AB162" s="45">
        <v>0</v>
      </c>
      <c r="AC162" s="45">
        <v>0</v>
      </c>
      <c r="AD162" s="19" t="e">
        <f t="shared" si="23"/>
        <v>#DIV/0!</v>
      </c>
      <c r="AE162" s="45">
        <v>0</v>
      </c>
    </row>
    <row r="163" spans="1:31" x14ac:dyDescent="0.2">
      <c r="A163" s="111" t="s">
        <v>608</v>
      </c>
      <c r="B163" s="109" t="s">
        <v>609</v>
      </c>
      <c r="C163" s="23" t="s">
        <v>164</v>
      </c>
      <c r="D163" s="23" t="s">
        <v>165</v>
      </c>
      <c r="E163" s="23" t="s">
        <v>165</v>
      </c>
      <c r="F163" s="23" t="s">
        <v>55</v>
      </c>
      <c r="G163" s="23" t="str">
        <f>VLOOKUP(C163, 'RHA A to F by CCA'!A:B, 2,0)</f>
        <v>Area C</v>
      </c>
      <c r="H163" s="45" t="s">
        <v>283</v>
      </c>
      <c r="I163" s="23" t="s">
        <v>548</v>
      </c>
      <c r="J163" s="23">
        <f t="shared" si="16"/>
        <v>19</v>
      </c>
      <c r="K163" s="23">
        <f t="shared" si="16"/>
        <v>13</v>
      </c>
      <c r="L163" s="19">
        <f t="shared" si="17"/>
        <v>68.421052631578945</v>
      </c>
      <c r="M163" s="45">
        <v>1</v>
      </c>
      <c r="N163" s="45">
        <v>1</v>
      </c>
      <c r="O163" s="19">
        <f t="shared" si="18"/>
        <v>100</v>
      </c>
      <c r="P163" s="45">
        <v>0</v>
      </c>
      <c r="Q163" s="45">
        <v>0</v>
      </c>
      <c r="R163" s="19" t="e">
        <f t="shared" si="19"/>
        <v>#DIV/0!</v>
      </c>
      <c r="S163" s="45">
        <v>0</v>
      </c>
      <c r="T163" s="45">
        <v>0</v>
      </c>
      <c r="U163" s="19" t="e">
        <f t="shared" si="20"/>
        <v>#DIV/0!</v>
      </c>
      <c r="V163" s="45">
        <v>6</v>
      </c>
      <c r="W163" s="110">
        <v>5</v>
      </c>
      <c r="X163" s="19">
        <f t="shared" si="21"/>
        <v>83.333333333333343</v>
      </c>
      <c r="Y163" s="45">
        <v>12</v>
      </c>
      <c r="Z163" s="45">
        <v>7</v>
      </c>
      <c r="AA163" s="19">
        <f t="shared" si="22"/>
        <v>58.333333333333336</v>
      </c>
      <c r="AB163" s="45">
        <v>0</v>
      </c>
      <c r="AC163" s="45">
        <v>0</v>
      </c>
      <c r="AD163" s="19" t="e">
        <f t="shared" si="23"/>
        <v>#DIV/0!</v>
      </c>
      <c r="AE163" s="45">
        <v>1</v>
      </c>
    </row>
    <row r="164" spans="1:31" x14ac:dyDescent="0.2">
      <c r="A164" s="111" t="s">
        <v>610</v>
      </c>
      <c r="B164" s="109" t="s">
        <v>611</v>
      </c>
      <c r="C164" s="23" t="s">
        <v>138</v>
      </c>
      <c r="D164" s="23" t="s">
        <v>139</v>
      </c>
      <c r="E164" s="23" t="s">
        <v>438</v>
      </c>
      <c r="F164" s="23" t="s">
        <v>55</v>
      </c>
      <c r="G164" s="23" t="str">
        <f>VLOOKUP(C164, 'RHA A to F by CCA'!A:B, 2,0)</f>
        <v>Area C</v>
      </c>
      <c r="H164" s="45" t="s">
        <v>283</v>
      </c>
      <c r="I164" s="23" t="s">
        <v>548</v>
      </c>
      <c r="J164" s="23">
        <f t="shared" si="16"/>
        <v>12</v>
      </c>
      <c r="K164" s="23">
        <f t="shared" si="16"/>
        <v>8</v>
      </c>
      <c r="L164" s="19">
        <f t="shared" si="17"/>
        <v>66.666666666666657</v>
      </c>
      <c r="M164" s="45">
        <v>0</v>
      </c>
      <c r="N164" s="45">
        <v>0</v>
      </c>
      <c r="O164" s="19" t="e">
        <f t="shared" si="18"/>
        <v>#DIV/0!</v>
      </c>
      <c r="P164" s="45">
        <v>0</v>
      </c>
      <c r="Q164" s="45">
        <v>0</v>
      </c>
      <c r="R164" s="19" t="e">
        <f t="shared" si="19"/>
        <v>#DIV/0!</v>
      </c>
      <c r="S164" s="45">
        <v>0</v>
      </c>
      <c r="T164" s="45">
        <v>0</v>
      </c>
      <c r="U164" s="19" t="e">
        <f t="shared" si="20"/>
        <v>#DIV/0!</v>
      </c>
      <c r="V164" s="45">
        <v>7</v>
      </c>
      <c r="W164" s="110">
        <v>4</v>
      </c>
      <c r="X164" s="19">
        <f t="shared" si="21"/>
        <v>57.142857142857139</v>
      </c>
      <c r="Y164" s="45">
        <v>0</v>
      </c>
      <c r="Z164" s="45">
        <v>0</v>
      </c>
      <c r="AA164" s="19" t="e">
        <f t="shared" si="22"/>
        <v>#DIV/0!</v>
      </c>
      <c r="AB164" s="45">
        <v>5</v>
      </c>
      <c r="AC164" s="45">
        <v>4</v>
      </c>
      <c r="AD164" s="19">
        <f t="shared" si="23"/>
        <v>80</v>
      </c>
      <c r="AE164" s="45">
        <v>0</v>
      </c>
    </row>
    <row r="165" spans="1:31" x14ac:dyDescent="0.2">
      <c r="A165" s="111" t="s">
        <v>612</v>
      </c>
      <c r="B165" s="109" t="s">
        <v>613</v>
      </c>
      <c r="C165" s="23" t="s">
        <v>56</v>
      </c>
      <c r="D165" s="23" t="s">
        <v>57</v>
      </c>
      <c r="E165" s="23" t="s">
        <v>568</v>
      </c>
      <c r="F165" s="23" t="s">
        <v>55</v>
      </c>
      <c r="G165" s="23" t="str">
        <f>VLOOKUP(C165, 'RHA A to F by CCA'!A:B, 2,0)</f>
        <v>Area C</v>
      </c>
      <c r="H165" s="45" t="s">
        <v>283</v>
      </c>
      <c r="I165" s="23" t="s">
        <v>548</v>
      </c>
      <c r="J165" s="23">
        <f t="shared" si="16"/>
        <v>11</v>
      </c>
      <c r="K165" s="23">
        <f t="shared" si="16"/>
        <v>7</v>
      </c>
      <c r="L165" s="19">
        <f t="shared" si="17"/>
        <v>63.636363636363633</v>
      </c>
      <c r="M165" s="45">
        <v>0</v>
      </c>
      <c r="N165" s="45">
        <v>0</v>
      </c>
      <c r="O165" s="19" t="e">
        <f t="shared" si="18"/>
        <v>#DIV/0!</v>
      </c>
      <c r="P165" s="45">
        <v>0</v>
      </c>
      <c r="Q165" s="45">
        <v>0</v>
      </c>
      <c r="R165" s="19" t="e">
        <f t="shared" si="19"/>
        <v>#DIV/0!</v>
      </c>
      <c r="S165" s="45">
        <v>0</v>
      </c>
      <c r="T165" s="45">
        <v>0</v>
      </c>
      <c r="U165" s="19" t="e">
        <f t="shared" si="20"/>
        <v>#DIV/0!</v>
      </c>
      <c r="V165" s="45">
        <v>8</v>
      </c>
      <c r="W165" s="110">
        <v>6</v>
      </c>
      <c r="X165" s="19">
        <f t="shared" si="21"/>
        <v>75</v>
      </c>
      <c r="Y165" s="45">
        <v>3</v>
      </c>
      <c r="Z165" s="45">
        <v>1</v>
      </c>
      <c r="AA165" s="19">
        <f t="shared" si="22"/>
        <v>33.333333333333329</v>
      </c>
      <c r="AB165" s="45">
        <v>0</v>
      </c>
      <c r="AC165" s="45">
        <v>0</v>
      </c>
      <c r="AD165" s="19" t="e">
        <f t="shared" si="23"/>
        <v>#DIV/0!</v>
      </c>
      <c r="AE165" s="45">
        <v>0</v>
      </c>
    </row>
    <row r="166" spans="1:31" x14ac:dyDescent="0.2">
      <c r="A166" s="111" t="s">
        <v>614</v>
      </c>
      <c r="B166" s="109" t="s">
        <v>615</v>
      </c>
      <c r="C166" s="23" t="s">
        <v>164</v>
      </c>
      <c r="D166" s="23" t="s">
        <v>165</v>
      </c>
      <c r="E166" s="23" t="s">
        <v>165</v>
      </c>
      <c r="F166" s="23" t="s">
        <v>55</v>
      </c>
      <c r="G166" s="23" t="str">
        <f>VLOOKUP(C166, 'RHA A to F by CCA'!A:B, 2,0)</f>
        <v>Area C</v>
      </c>
      <c r="H166" s="45" t="s">
        <v>283</v>
      </c>
      <c r="I166" s="23" t="s">
        <v>548</v>
      </c>
      <c r="J166" s="23">
        <f t="shared" si="16"/>
        <v>13</v>
      </c>
      <c r="K166" s="23">
        <f t="shared" si="16"/>
        <v>8</v>
      </c>
      <c r="L166" s="19">
        <f t="shared" si="17"/>
        <v>61.53846153846154</v>
      </c>
      <c r="M166" s="45">
        <v>0</v>
      </c>
      <c r="N166" s="45">
        <v>0</v>
      </c>
      <c r="O166" s="19" t="e">
        <f t="shared" si="18"/>
        <v>#DIV/0!</v>
      </c>
      <c r="P166" s="45">
        <v>0</v>
      </c>
      <c r="Q166" s="45">
        <v>0</v>
      </c>
      <c r="R166" s="19" t="e">
        <f t="shared" si="19"/>
        <v>#DIV/0!</v>
      </c>
      <c r="S166" s="45">
        <v>0</v>
      </c>
      <c r="T166" s="45">
        <v>0</v>
      </c>
      <c r="U166" s="19" t="e">
        <f t="shared" si="20"/>
        <v>#DIV/0!</v>
      </c>
      <c r="V166" s="45">
        <v>6</v>
      </c>
      <c r="W166" s="110">
        <v>5</v>
      </c>
      <c r="X166" s="19">
        <f t="shared" si="21"/>
        <v>83.333333333333343</v>
      </c>
      <c r="Y166" s="45">
        <v>7</v>
      </c>
      <c r="Z166" s="45">
        <v>3</v>
      </c>
      <c r="AA166" s="19">
        <f t="shared" si="22"/>
        <v>42.857142857142854</v>
      </c>
      <c r="AB166" s="45">
        <v>0</v>
      </c>
      <c r="AC166" s="45">
        <v>0</v>
      </c>
      <c r="AD166" s="19" t="e">
        <f t="shared" si="23"/>
        <v>#DIV/0!</v>
      </c>
      <c r="AE166" s="45">
        <v>1</v>
      </c>
    </row>
    <row r="167" spans="1:31" x14ac:dyDescent="0.2">
      <c r="A167" s="111" t="s">
        <v>616</v>
      </c>
      <c r="B167" s="109" t="s">
        <v>617</v>
      </c>
      <c r="C167" s="23" t="s">
        <v>138</v>
      </c>
      <c r="D167" s="23" t="s">
        <v>139</v>
      </c>
      <c r="E167" s="23" t="s">
        <v>438</v>
      </c>
      <c r="F167" s="23" t="s">
        <v>55</v>
      </c>
      <c r="G167" s="23" t="str">
        <f>VLOOKUP(C167, 'RHA A to F by CCA'!A:B, 2,0)</f>
        <v>Area C</v>
      </c>
      <c r="H167" s="45" t="s">
        <v>283</v>
      </c>
      <c r="I167" s="23" t="s">
        <v>548</v>
      </c>
      <c r="J167" s="23">
        <f t="shared" si="16"/>
        <v>59</v>
      </c>
      <c r="K167" s="23">
        <f t="shared" si="16"/>
        <v>35</v>
      </c>
      <c r="L167" s="19">
        <f t="shared" si="17"/>
        <v>59.322033898305079</v>
      </c>
      <c r="M167" s="45">
        <v>1</v>
      </c>
      <c r="N167" s="45">
        <v>1</v>
      </c>
      <c r="O167" s="19">
        <f t="shared" si="18"/>
        <v>100</v>
      </c>
      <c r="P167" s="45">
        <v>8</v>
      </c>
      <c r="Q167" s="45">
        <v>4</v>
      </c>
      <c r="R167" s="19">
        <f t="shared" si="19"/>
        <v>50</v>
      </c>
      <c r="S167" s="45">
        <v>2</v>
      </c>
      <c r="T167" s="45">
        <v>2</v>
      </c>
      <c r="U167" s="19">
        <f t="shared" si="20"/>
        <v>100</v>
      </c>
      <c r="V167" s="45">
        <v>36</v>
      </c>
      <c r="W167" s="110">
        <v>19</v>
      </c>
      <c r="X167" s="19">
        <f t="shared" si="21"/>
        <v>52.777777777777779</v>
      </c>
      <c r="Y167" s="45">
        <v>8</v>
      </c>
      <c r="Z167" s="45">
        <v>6</v>
      </c>
      <c r="AA167" s="19">
        <f t="shared" si="22"/>
        <v>75</v>
      </c>
      <c r="AB167" s="45">
        <v>4</v>
      </c>
      <c r="AC167" s="45">
        <v>3</v>
      </c>
      <c r="AD167" s="19">
        <f t="shared" si="23"/>
        <v>75</v>
      </c>
      <c r="AE167" s="45">
        <v>0</v>
      </c>
    </row>
    <row r="168" spans="1:31" x14ac:dyDescent="0.2">
      <c r="A168" s="111" t="s">
        <v>618</v>
      </c>
      <c r="B168" s="109" t="s">
        <v>619</v>
      </c>
      <c r="C168" s="23" t="s">
        <v>164</v>
      </c>
      <c r="D168" s="23" t="s">
        <v>165</v>
      </c>
      <c r="E168" s="23" t="s">
        <v>165</v>
      </c>
      <c r="F168" s="23" t="s">
        <v>55</v>
      </c>
      <c r="G168" s="23" t="str">
        <f>VLOOKUP(C168, 'RHA A to F by CCA'!A:B, 2,0)</f>
        <v>Area C</v>
      </c>
      <c r="H168" s="45" t="s">
        <v>283</v>
      </c>
      <c r="I168" s="23" t="s">
        <v>548</v>
      </c>
      <c r="J168" s="23">
        <f t="shared" si="16"/>
        <v>55</v>
      </c>
      <c r="K168" s="23">
        <f t="shared" si="16"/>
        <v>32</v>
      </c>
      <c r="L168" s="19">
        <f t="shared" si="17"/>
        <v>58.18181818181818</v>
      </c>
      <c r="M168" s="45">
        <v>1</v>
      </c>
      <c r="N168" s="45">
        <v>1</v>
      </c>
      <c r="O168" s="19">
        <f t="shared" si="18"/>
        <v>100</v>
      </c>
      <c r="P168" s="45">
        <v>0</v>
      </c>
      <c r="Q168" s="45">
        <v>0</v>
      </c>
      <c r="R168" s="19" t="e">
        <f t="shared" si="19"/>
        <v>#DIV/0!</v>
      </c>
      <c r="S168" s="45">
        <v>1</v>
      </c>
      <c r="T168" s="45">
        <v>1</v>
      </c>
      <c r="U168" s="19">
        <f t="shared" si="20"/>
        <v>100</v>
      </c>
      <c r="V168" s="45">
        <v>23</v>
      </c>
      <c r="W168" s="110">
        <v>14</v>
      </c>
      <c r="X168" s="19">
        <f t="shared" si="21"/>
        <v>60.869565217391312</v>
      </c>
      <c r="Y168" s="45">
        <v>10</v>
      </c>
      <c r="Z168" s="45">
        <v>6</v>
      </c>
      <c r="AA168" s="19">
        <f t="shared" si="22"/>
        <v>60</v>
      </c>
      <c r="AB168" s="45">
        <v>20</v>
      </c>
      <c r="AC168" s="45">
        <v>10</v>
      </c>
      <c r="AD168" s="19">
        <f t="shared" si="23"/>
        <v>50</v>
      </c>
      <c r="AE168" s="45">
        <v>0</v>
      </c>
    </row>
    <row r="169" spans="1:31" x14ac:dyDescent="0.2">
      <c r="A169" s="111" t="s">
        <v>620</v>
      </c>
      <c r="B169" s="109" t="s">
        <v>621</v>
      </c>
      <c r="C169" s="23" t="s">
        <v>164</v>
      </c>
      <c r="D169" s="23" t="s">
        <v>165</v>
      </c>
      <c r="E169" s="23" t="s">
        <v>165</v>
      </c>
      <c r="F169" s="23" t="s">
        <v>55</v>
      </c>
      <c r="G169" s="23" t="str">
        <f>VLOOKUP(C169, 'RHA A to F by CCA'!A:B, 2,0)</f>
        <v>Area C</v>
      </c>
      <c r="H169" s="45" t="s">
        <v>283</v>
      </c>
      <c r="I169" s="23" t="s">
        <v>548</v>
      </c>
      <c r="J169" s="23">
        <f t="shared" si="16"/>
        <v>16</v>
      </c>
      <c r="K169" s="23">
        <f t="shared" si="16"/>
        <v>9</v>
      </c>
      <c r="L169" s="19">
        <f t="shared" si="17"/>
        <v>56.25</v>
      </c>
      <c r="M169" s="45">
        <v>1</v>
      </c>
      <c r="N169" s="45">
        <v>1</v>
      </c>
      <c r="O169" s="19">
        <f t="shared" si="18"/>
        <v>100</v>
      </c>
      <c r="P169" s="45">
        <v>0</v>
      </c>
      <c r="Q169" s="45">
        <v>0</v>
      </c>
      <c r="R169" s="19" t="e">
        <f t="shared" si="19"/>
        <v>#DIV/0!</v>
      </c>
      <c r="S169" s="45">
        <v>0</v>
      </c>
      <c r="T169" s="45">
        <v>0</v>
      </c>
      <c r="U169" s="19" t="e">
        <f t="shared" si="20"/>
        <v>#DIV/0!</v>
      </c>
      <c r="V169" s="45">
        <v>9</v>
      </c>
      <c r="W169" s="110">
        <v>5</v>
      </c>
      <c r="X169" s="19">
        <f t="shared" si="21"/>
        <v>55.555555555555557</v>
      </c>
      <c r="Y169" s="45">
        <v>6</v>
      </c>
      <c r="Z169" s="45">
        <v>3</v>
      </c>
      <c r="AA169" s="19">
        <f t="shared" si="22"/>
        <v>50</v>
      </c>
      <c r="AB169" s="45">
        <v>0</v>
      </c>
      <c r="AC169" s="45">
        <v>0</v>
      </c>
      <c r="AD169" s="19" t="e">
        <f t="shared" si="23"/>
        <v>#DIV/0!</v>
      </c>
      <c r="AE169" s="45">
        <v>18</v>
      </c>
    </row>
    <row r="170" spans="1:31" x14ac:dyDescent="0.2">
      <c r="A170" s="111" t="s">
        <v>622</v>
      </c>
      <c r="B170" s="109" t="s">
        <v>623</v>
      </c>
      <c r="C170" s="23" t="s">
        <v>56</v>
      </c>
      <c r="D170" s="23" t="s">
        <v>57</v>
      </c>
      <c r="E170" s="23" t="s">
        <v>568</v>
      </c>
      <c r="F170" s="23" t="s">
        <v>55</v>
      </c>
      <c r="G170" s="23" t="str">
        <f>VLOOKUP(C170, 'RHA A to F by CCA'!A:B, 2,0)</f>
        <v>Area C</v>
      </c>
      <c r="H170" s="45" t="s">
        <v>283</v>
      </c>
      <c r="I170" s="23" t="s">
        <v>548</v>
      </c>
      <c r="J170" s="23">
        <f t="shared" si="16"/>
        <v>16</v>
      </c>
      <c r="K170" s="23">
        <f t="shared" si="16"/>
        <v>9</v>
      </c>
      <c r="L170" s="19">
        <f t="shared" si="17"/>
        <v>56.25</v>
      </c>
      <c r="M170" s="45">
        <v>0</v>
      </c>
      <c r="N170" s="45">
        <v>0</v>
      </c>
      <c r="O170" s="19" t="e">
        <f t="shared" si="18"/>
        <v>#DIV/0!</v>
      </c>
      <c r="P170" s="45">
        <v>0</v>
      </c>
      <c r="Q170" s="45">
        <v>0</v>
      </c>
      <c r="R170" s="19" t="e">
        <f t="shared" si="19"/>
        <v>#DIV/0!</v>
      </c>
      <c r="S170" s="45">
        <v>0</v>
      </c>
      <c r="T170" s="45">
        <v>0</v>
      </c>
      <c r="U170" s="19" t="e">
        <f t="shared" si="20"/>
        <v>#DIV/0!</v>
      </c>
      <c r="V170" s="45">
        <v>10</v>
      </c>
      <c r="W170" s="110">
        <v>4</v>
      </c>
      <c r="X170" s="19">
        <f t="shared" si="21"/>
        <v>40</v>
      </c>
      <c r="Y170" s="45">
        <v>3</v>
      </c>
      <c r="Z170" s="45">
        <v>2</v>
      </c>
      <c r="AA170" s="19">
        <f t="shared" si="22"/>
        <v>66.666666666666657</v>
      </c>
      <c r="AB170" s="45">
        <v>3</v>
      </c>
      <c r="AC170" s="45">
        <v>3</v>
      </c>
      <c r="AD170" s="19">
        <f t="shared" si="23"/>
        <v>100</v>
      </c>
      <c r="AE170" s="45">
        <v>0</v>
      </c>
    </row>
    <row r="171" spans="1:31" x14ac:dyDescent="0.2">
      <c r="A171" s="111" t="s">
        <v>624</v>
      </c>
      <c r="B171" s="109" t="s">
        <v>625</v>
      </c>
      <c r="C171" s="23" t="s">
        <v>56</v>
      </c>
      <c r="D171" s="23" t="s">
        <v>57</v>
      </c>
      <c r="E171" s="23" t="s">
        <v>568</v>
      </c>
      <c r="F171" s="23" t="s">
        <v>55</v>
      </c>
      <c r="G171" s="23" t="str">
        <f>VLOOKUP(C171, 'RHA A to F by CCA'!A:B, 2,0)</f>
        <v>Area C</v>
      </c>
      <c r="H171" s="45" t="s">
        <v>283</v>
      </c>
      <c r="I171" s="23" t="s">
        <v>548</v>
      </c>
      <c r="J171" s="23">
        <f t="shared" si="16"/>
        <v>21</v>
      </c>
      <c r="K171" s="23">
        <f t="shared" si="16"/>
        <v>11</v>
      </c>
      <c r="L171" s="19">
        <f t="shared" si="17"/>
        <v>52.380952380952387</v>
      </c>
      <c r="M171" s="45">
        <v>0</v>
      </c>
      <c r="N171" s="45">
        <v>0</v>
      </c>
      <c r="O171" s="19" t="e">
        <f t="shared" si="18"/>
        <v>#DIV/0!</v>
      </c>
      <c r="P171" s="45">
        <v>0</v>
      </c>
      <c r="Q171" s="45">
        <v>0</v>
      </c>
      <c r="R171" s="19" t="e">
        <f t="shared" si="19"/>
        <v>#DIV/0!</v>
      </c>
      <c r="S171" s="45">
        <v>0</v>
      </c>
      <c r="T171" s="45">
        <v>0</v>
      </c>
      <c r="U171" s="19" t="e">
        <f t="shared" si="20"/>
        <v>#DIV/0!</v>
      </c>
      <c r="V171" s="45">
        <v>14</v>
      </c>
      <c r="W171" s="110">
        <v>7</v>
      </c>
      <c r="X171" s="19">
        <f t="shared" si="21"/>
        <v>50</v>
      </c>
      <c r="Y171" s="45">
        <v>4</v>
      </c>
      <c r="Z171" s="45">
        <v>2</v>
      </c>
      <c r="AA171" s="19">
        <f t="shared" si="22"/>
        <v>50</v>
      </c>
      <c r="AB171" s="45">
        <v>3</v>
      </c>
      <c r="AC171" s="45">
        <v>2</v>
      </c>
      <c r="AD171" s="19">
        <f t="shared" si="23"/>
        <v>66.666666666666657</v>
      </c>
      <c r="AE171" s="45">
        <v>0</v>
      </c>
    </row>
    <row r="172" spans="1:31" x14ac:dyDescent="0.2">
      <c r="A172" s="23">
        <v>70</v>
      </c>
      <c r="B172" s="109" t="s">
        <v>626</v>
      </c>
      <c r="C172" s="23" t="s">
        <v>164</v>
      </c>
      <c r="D172" s="23" t="s">
        <v>165</v>
      </c>
      <c r="E172" s="23" t="s">
        <v>165</v>
      </c>
      <c r="F172" s="23" t="s">
        <v>55</v>
      </c>
      <c r="G172" s="23" t="str">
        <f>VLOOKUP(C172, 'RHA A to F by CCA'!A:B, 2,0)</f>
        <v>Area C</v>
      </c>
      <c r="H172" s="45" t="s">
        <v>283</v>
      </c>
      <c r="I172" s="23" t="s">
        <v>548</v>
      </c>
      <c r="J172" s="23">
        <f t="shared" si="16"/>
        <v>20</v>
      </c>
      <c r="K172" s="23">
        <f t="shared" si="16"/>
        <v>10</v>
      </c>
      <c r="L172" s="19">
        <f t="shared" si="17"/>
        <v>50</v>
      </c>
      <c r="M172" s="45">
        <v>1</v>
      </c>
      <c r="N172" s="45">
        <v>1</v>
      </c>
      <c r="O172" s="19">
        <f t="shared" si="18"/>
        <v>100</v>
      </c>
      <c r="P172" s="45">
        <v>2</v>
      </c>
      <c r="Q172" s="45">
        <v>1</v>
      </c>
      <c r="R172" s="19">
        <f t="shared" si="19"/>
        <v>50</v>
      </c>
      <c r="S172" s="45">
        <v>3</v>
      </c>
      <c r="T172" s="45">
        <v>2</v>
      </c>
      <c r="U172" s="19">
        <f t="shared" si="20"/>
        <v>66.666666666666657</v>
      </c>
      <c r="V172" s="45">
        <v>9</v>
      </c>
      <c r="W172" s="110">
        <v>3</v>
      </c>
      <c r="X172" s="19">
        <f t="shared" si="21"/>
        <v>33.333333333333329</v>
      </c>
      <c r="Y172" s="45">
        <v>3</v>
      </c>
      <c r="Z172" s="45">
        <v>2</v>
      </c>
      <c r="AA172" s="19">
        <f t="shared" si="22"/>
        <v>66.666666666666657</v>
      </c>
      <c r="AB172" s="45">
        <v>2</v>
      </c>
      <c r="AC172" s="45">
        <v>1</v>
      </c>
      <c r="AD172" s="19">
        <f t="shared" si="23"/>
        <v>50</v>
      </c>
      <c r="AE172" s="45">
        <v>0</v>
      </c>
    </row>
    <row r="173" spans="1:31" x14ac:dyDescent="0.2">
      <c r="A173" s="23">
        <v>71</v>
      </c>
      <c r="B173" s="109" t="s">
        <v>627</v>
      </c>
      <c r="C173" s="23" t="s">
        <v>164</v>
      </c>
      <c r="D173" s="23" t="s">
        <v>165</v>
      </c>
      <c r="E173" s="23" t="s">
        <v>165</v>
      </c>
      <c r="F173" s="23" t="s">
        <v>55</v>
      </c>
      <c r="G173" s="23" t="str">
        <f>VLOOKUP(C173, 'RHA A to F by CCA'!A:B, 2,0)</f>
        <v>Area C</v>
      </c>
      <c r="H173" s="45" t="s">
        <v>283</v>
      </c>
      <c r="I173" s="23" t="s">
        <v>548</v>
      </c>
      <c r="J173" s="23">
        <f t="shared" si="16"/>
        <v>20</v>
      </c>
      <c r="K173" s="23">
        <f t="shared" si="16"/>
        <v>10</v>
      </c>
      <c r="L173" s="19">
        <f t="shared" si="17"/>
        <v>50</v>
      </c>
      <c r="M173" s="45">
        <v>1</v>
      </c>
      <c r="N173" s="45">
        <v>0</v>
      </c>
      <c r="O173" s="19">
        <f t="shared" si="18"/>
        <v>0</v>
      </c>
      <c r="P173" s="45">
        <v>2</v>
      </c>
      <c r="Q173" s="45">
        <v>1</v>
      </c>
      <c r="R173" s="19">
        <f t="shared" si="19"/>
        <v>50</v>
      </c>
      <c r="S173" s="45">
        <v>2</v>
      </c>
      <c r="T173" s="45">
        <v>2</v>
      </c>
      <c r="U173" s="19">
        <f t="shared" si="20"/>
        <v>100</v>
      </c>
      <c r="V173" s="45">
        <v>12</v>
      </c>
      <c r="W173" s="110">
        <v>6</v>
      </c>
      <c r="X173" s="19">
        <f t="shared" si="21"/>
        <v>50</v>
      </c>
      <c r="Y173" s="45">
        <v>0</v>
      </c>
      <c r="Z173" s="45">
        <v>0</v>
      </c>
      <c r="AA173" s="19" t="e">
        <f t="shared" si="22"/>
        <v>#DIV/0!</v>
      </c>
      <c r="AB173" s="45">
        <v>3</v>
      </c>
      <c r="AC173" s="45">
        <v>1</v>
      </c>
      <c r="AD173" s="19">
        <f t="shared" si="23"/>
        <v>33.333333333333329</v>
      </c>
      <c r="AE173" s="45">
        <v>0</v>
      </c>
    </row>
    <row r="174" spans="1:31" x14ac:dyDescent="0.2">
      <c r="A174" s="111" t="s">
        <v>628</v>
      </c>
      <c r="B174" s="109" t="s">
        <v>629</v>
      </c>
      <c r="C174" s="23" t="s">
        <v>56</v>
      </c>
      <c r="D174" s="23" t="s">
        <v>57</v>
      </c>
      <c r="E174" s="23" t="s">
        <v>568</v>
      </c>
      <c r="F174" s="23" t="s">
        <v>55</v>
      </c>
      <c r="G174" s="23" t="str">
        <f>VLOOKUP(C174, 'RHA A to F by CCA'!A:B, 2,0)</f>
        <v>Area C</v>
      </c>
      <c r="H174" s="45" t="s">
        <v>283</v>
      </c>
      <c r="I174" s="23" t="s">
        <v>548</v>
      </c>
      <c r="J174" s="23">
        <f t="shared" si="16"/>
        <v>18</v>
      </c>
      <c r="K174" s="23">
        <f t="shared" si="16"/>
        <v>9</v>
      </c>
      <c r="L174" s="19">
        <f t="shared" si="17"/>
        <v>50</v>
      </c>
      <c r="M174" s="45">
        <v>1</v>
      </c>
      <c r="N174" s="45">
        <v>1</v>
      </c>
      <c r="O174" s="19">
        <f t="shared" si="18"/>
        <v>100</v>
      </c>
      <c r="P174" s="45">
        <v>0</v>
      </c>
      <c r="Q174" s="45">
        <v>0</v>
      </c>
      <c r="R174" s="19" t="e">
        <f t="shared" si="19"/>
        <v>#DIV/0!</v>
      </c>
      <c r="S174" s="45">
        <v>0</v>
      </c>
      <c r="T174" s="45">
        <v>0</v>
      </c>
      <c r="U174" s="19" t="e">
        <f t="shared" si="20"/>
        <v>#DIV/0!</v>
      </c>
      <c r="V174" s="45">
        <v>17</v>
      </c>
      <c r="W174" s="110">
        <v>8</v>
      </c>
      <c r="X174" s="19">
        <f t="shared" si="21"/>
        <v>47.058823529411761</v>
      </c>
      <c r="Y174" s="45">
        <v>0</v>
      </c>
      <c r="Z174" s="45">
        <v>0</v>
      </c>
      <c r="AA174" s="19" t="e">
        <f t="shared" si="22"/>
        <v>#DIV/0!</v>
      </c>
      <c r="AB174" s="45">
        <v>0</v>
      </c>
      <c r="AC174" s="45">
        <v>0</v>
      </c>
      <c r="AD174" s="19" t="e">
        <f t="shared" si="23"/>
        <v>#DIV/0!</v>
      </c>
      <c r="AE174" s="45" t="s">
        <v>187</v>
      </c>
    </row>
    <row r="175" spans="1:31" x14ac:dyDescent="0.2">
      <c r="A175" s="23">
        <v>68</v>
      </c>
      <c r="B175" s="109" t="s">
        <v>630</v>
      </c>
      <c r="C175" s="23" t="s">
        <v>56</v>
      </c>
      <c r="D175" s="23" t="s">
        <v>57</v>
      </c>
      <c r="E175" s="23" t="s">
        <v>557</v>
      </c>
      <c r="F175" s="23" t="s">
        <v>55</v>
      </c>
      <c r="G175" s="23" t="str">
        <f>VLOOKUP(C175, 'RHA A to F by CCA'!A:B, 2,0)</f>
        <v>Area C</v>
      </c>
      <c r="H175" s="45" t="s">
        <v>283</v>
      </c>
      <c r="I175" s="23" t="s">
        <v>548</v>
      </c>
      <c r="J175" s="23">
        <f t="shared" si="16"/>
        <v>2</v>
      </c>
      <c r="K175" s="23">
        <f t="shared" si="16"/>
        <v>1</v>
      </c>
      <c r="L175" s="19">
        <f t="shared" si="17"/>
        <v>50</v>
      </c>
      <c r="M175" s="45">
        <v>0</v>
      </c>
      <c r="N175" s="45">
        <v>0</v>
      </c>
      <c r="O175" s="19" t="e">
        <f t="shared" si="18"/>
        <v>#DIV/0!</v>
      </c>
      <c r="P175" s="45">
        <v>0</v>
      </c>
      <c r="Q175" s="45">
        <v>0</v>
      </c>
      <c r="R175" s="19" t="e">
        <f t="shared" si="19"/>
        <v>#DIV/0!</v>
      </c>
      <c r="S175" s="45">
        <v>0</v>
      </c>
      <c r="T175" s="45">
        <v>0</v>
      </c>
      <c r="U175" s="19" t="e">
        <f t="shared" si="20"/>
        <v>#DIV/0!</v>
      </c>
      <c r="V175" s="45">
        <v>1</v>
      </c>
      <c r="W175" s="110">
        <v>1</v>
      </c>
      <c r="X175" s="19">
        <f t="shared" si="21"/>
        <v>100</v>
      </c>
      <c r="Y175" s="45">
        <v>1</v>
      </c>
      <c r="Z175" s="45">
        <v>0</v>
      </c>
      <c r="AA175" s="19">
        <f t="shared" si="22"/>
        <v>0</v>
      </c>
      <c r="AB175" s="45">
        <v>0</v>
      </c>
      <c r="AC175" s="45">
        <v>0</v>
      </c>
      <c r="AD175" s="19" t="e">
        <f t="shared" si="23"/>
        <v>#DIV/0!</v>
      </c>
      <c r="AE175" s="45">
        <v>0</v>
      </c>
    </row>
    <row r="176" spans="1:31" x14ac:dyDescent="0.2">
      <c r="A176" s="111" t="s">
        <v>631</v>
      </c>
      <c r="B176" s="109" t="s">
        <v>632</v>
      </c>
      <c r="C176" s="23" t="s">
        <v>164</v>
      </c>
      <c r="D176" s="23" t="s">
        <v>165</v>
      </c>
      <c r="E176" s="23" t="s">
        <v>165</v>
      </c>
      <c r="F176" s="23" t="s">
        <v>55</v>
      </c>
      <c r="G176" s="23" t="str">
        <f>VLOOKUP(C176, 'RHA A to F by CCA'!A:B, 2,0)</f>
        <v>Area C</v>
      </c>
      <c r="H176" s="45" t="s">
        <v>283</v>
      </c>
      <c r="I176" s="23" t="s">
        <v>548</v>
      </c>
      <c r="J176" s="23">
        <f t="shared" si="16"/>
        <v>26</v>
      </c>
      <c r="K176" s="23">
        <f t="shared" si="16"/>
        <v>12</v>
      </c>
      <c r="L176" s="19">
        <f t="shared" si="17"/>
        <v>46.153846153846153</v>
      </c>
      <c r="M176" s="45">
        <v>1</v>
      </c>
      <c r="N176" s="45">
        <v>0</v>
      </c>
      <c r="O176" s="19">
        <f t="shared" si="18"/>
        <v>0</v>
      </c>
      <c r="P176" s="45">
        <v>2</v>
      </c>
      <c r="Q176" s="45">
        <v>1</v>
      </c>
      <c r="R176" s="19">
        <f t="shared" si="19"/>
        <v>50</v>
      </c>
      <c r="S176" s="45">
        <v>3</v>
      </c>
      <c r="T176" s="45">
        <v>2</v>
      </c>
      <c r="U176" s="19">
        <f t="shared" si="20"/>
        <v>66.666666666666657</v>
      </c>
      <c r="V176" s="45">
        <v>16</v>
      </c>
      <c r="W176" s="110">
        <v>6</v>
      </c>
      <c r="X176" s="19">
        <f t="shared" si="21"/>
        <v>37.5</v>
      </c>
      <c r="Y176" s="45">
        <v>0</v>
      </c>
      <c r="Z176" s="45">
        <v>0</v>
      </c>
      <c r="AA176" s="19" t="e">
        <f t="shared" si="22"/>
        <v>#DIV/0!</v>
      </c>
      <c r="AB176" s="45">
        <v>4</v>
      </c>
      <c r="AC176" s="45">
        <v>3</v>
      </c>
      <c r="AD176" s="19">
        <f t="shared" si="23"/>
        <v>75</v>
      </c>
      <c r="AE176" s="45">
        <v>0</v>
      </c>
    </row>
    <row r="177" spans="1:31" x14ac:dyDescent="0.2">
      <c r="A177" s="111" t="s">
        <v>633</v>
      </c>
      <c r="B177" s="109" t="s">
        <v>634</v>
      </c>
      <c r="C177" s="23" t="s">
        <v>138</v>
      </c>
      <c r="D177" s="23" t="s">
        <v>139</v>
      </c>
      <c r="E177" s="23" t="s">
        <v>438</v>
      </c>
      <c r="F177" s="23" t="s">
        <v>55</v>
      </c>
      <c r="G177" s="23" t="str">
        <f>VLOOKUP(C177, 'RHA A to F by CCA'!A:B, 2,0)</f>
        <v>Area C</v>
      </c>
      <c r="H177" s="45" t="s">
        <v>283</v>
      </c>
      <c r="I177" s="23" t="s">
        <v>548</v>
      </c>
      <c r="J177" s="23">
        <f t="shared" si="16"/>
        <v>46</v>
      </c>
      <c r="K177" s="23">
        <f t="shared" si="16"/>
        <v>19</v>
      </c>
      <c r="L177" s="19">
        <f t="shared" si="17"/>
        <v>41.304347826086953</v>
      </c>
      <c r="M177" s="45">
        <v>1</v>
      </c>
      <c r="N177" s="45">
        <v>1</v>
      </c>
      <c r="O177" s="19">
        <f t="shared" si="18"/>
        <v>100</v>
      </c>
      <c r="P177" s="45">
        <v>0</v>
      </c>
      <c r="Q177" s="45">
        <v>0</v>
      </c>
      <c r="R177" s="19" t="e">
        <f t="shared" si="19"/>
        <v>#DIV/0!</v>
      </c>
      <c r="S177" s="45">
        <v>0</v>
      </c>
      <c r="T177" s="45">
        <v>0</v>
      </c>
      <c r="U177" s="19" t="e">
        <f t="shared" si="20"/>
        <v>#DIV/0!</v>
      </c>
      <c r="V177" s="45">
        <v>19</v>
      </c>
      <c r="W177" s="110">
        <v>7</v>
      </c>
      <c r="X177" s="19">
        <f t="shared" si="21"/>
        <v>36.84210526315789</v>
      </c>
      <c r="Y177" s="45">
        <v>0</v>
      </c>
      <c r="Z177" s="45">
        <v>0</v>
      </c>
      <c r="AA177" s="19" t="e">
        <f t="shared" si="22"/>
        <v>#DIV/0!</v>
      </c>
      <c r="AB177" s="45">
        <v>26</v>
      </c>
      <c r="AC177" s="45">
        <v>11</v>
      </c>
      <c r="AD177" s="19">
        <f t="shared" si="23"/>
        <v>42.307692307692307</v>
      </c>
      <c r="AE177" s="45" t="s">
        <v>187</v>
      </c>
    </row>
    <row r="178" spans="1:31" x14ac:dyDescent="0.2">
      <c r="A178" s="111">
        <v>76</v>
      </c>
      <c r="B178" s="109" t="s">
        <v>635</v>
      </c>
      <c r="C178" s="23" t="s">
        <v>164</v>
      </c>
      <c r="D178" s="23" t="s">
        <v>165</v>
      </c>
      <c r="E178" s="23" t="s">
        <v>165</v>
      </c>
      <c r="F178" s="23" t="s">
        <v>55</v>
      </c>
      <c r="G178" s="23" t="str">
        <f>VLOOKUP(C178, 'RHA A to F by CCA'!A:B, 2,0)</f>
        <v>Area C</v>
      </c>
      <c r="H178" s="45" t="s">
        <v>283</v>
      </c>
      <c r="I178" s="23" t="s">
        <v>548</v>
      </c>
      <c r="J178" s="23">
        <f t="shared" si="16"/>
        <v>15</v>
      </c>
      <c r="K178" s="23">
        <f t="shared" si="16"/>
        <v>6</v>
      </c>
      <c r="L178" s="19">
        <f t="shared" si="17"/>
        <v>40</v>
      </c>
      <c r="M178" s="45">
        <v>1</v>
      </c>
      <c r="N178" s="45">
        <v>1</v>
      </c>
      <c r="O178" s="19">
        <f t="shared" si="18"/>
        <v>100</v>
      </c>
      <c r="P178" s="45">
        <v>0</v>
      </c>
      <c r="Q178" s="45">
        <v>0</v>
      </c>
      <c r="R178" s="19" t="e">
        <f t="shared" si="19"/>
        <v>#DIV/0!</v>
      </c>
      <c r="S178" s="45">
        <v>0</v>
      </c>
      <c r="T178" s="45">
        <v>0</v>
      </c>
      <c r="U178" s="19" t="e">
        <f t="shared" si="20"/>
        <v>#DIV/0!</v>
      </c>
      <c r="V178" s="45">
        <v>10</v>
      </c>
      <c r="W178" s="110">
        <v>3</v>
      </c>
      <c r="X178" s="19">
        <f t="shared" si="21"/>
        <v>30</v>
      </c>
      <c r="Y178" s="45">
        <v>0</v>
      </c>
      <c r="Z178" s="45">
        <v>0</v>
      </c>
      <c r="AA178" s="19" t="e">
        <f t="shared" si="22"/>
        <v>#DIV/0!</v>
      </c>
      <c r="AB178" s="45">
        <v>4</v>
      </c>
      <c r="AC178" s="45">
        <v>2</v>
      </c>
      <c r="AD178" s="19">
        <f t="shared" si="23"/>
        <v>50</v>
      </c>
      <c r="AE178" s="45">
        <v>0</v>
      </c>
    </row>
    <row r="179" spans="1:31" x14ac:dyDescent="0.2">
      <c r="A179" s="111" t="s">
        <v>636</v>
      </c>
      <c r="B179" s="109" t="s">
        <v>637</v>
      </c>
      <c r="C179" s="23" t="s">
        <v>56</v>
      </c>
      <c r="D179" s="23" t="s">
        <v>57</v>
      </c>
      <c r="E179" s="23" t="s">
        <v>568</v>
      </c>
      <c r="F179" s="23" t="s">
        <v>55</v>
      </c>
      <c r="G179" s="23" t="str">
        <f>VLOOKUP(C179, 'RHA A to F by CCA'!A:B, 2,0)</f>
        <v>Area C</v>
      </c>
      <c r="H179" s="45" t="s">
        <v>283</v>
      </c>
      <c r="I179" s="23" t="s">
        <v>548</v>
      </c>
      <c r="J179" s="23">
        <f t="shared" si="16"/>
        <v>5</v>
      </c>
      <c r="K179" s="23">
        <f t="shared" si="16"/>
        <v>2</v>
      </c>
      <c r="L179" s="19">
        <f t="shared" si="17"/>
        <v>40</v>
      </c>
      <c r="M179" s="45">
        <v>0</v>
      </c>
      <c r="N179" s="45">
        <v>0</v>
      </c>
      <c r="O179" s="19" t="e">
        <f t="shared" si="18"/>
        <v>#DIV/0!</v>
      </c>
      <c r="P179" s="45">
        <v>0</v>
      </c>
      <c r="Q179" s="45">
        <v>0</v>
      </c>
      <c r="R179" s="19" t="e">
        <f t="shared" si="19"/>
        <v>#DIV/0!</v>
      </c>
      <c r="S179" s="45">
        <v>0</v>
      </c>
      <c r="T179" s="45">
        <v>0</v>
      </c>
      <c r="U179" s="19" t="e">
        <f t="shared" si="20"/>
        <v>#DIV/0!</v>
      </c>
      <c r="V179" s="45">
        <v>5</v>
      </c>
      <c r="W179" s="110">
        <v>2</v>
      </c>
      <c r="X179" s="19">
        <f t="shared" si="21"/>
        <v>40</v>
      </c>
      <c r="Y179" s="45">
        <v>0</v>
      </c>
      <c r="Z179" s="45">
        <v>0</v>
      </c>
      <c r="AA179" s="19" t="e">
        <f t="shared" si="22"/>
        <v>#DIV/0!</v>
      </c>
      <c r="AB179" s="45">
        <v>0</v>
      </c>
      <c r="AC179" s="45">
        <v>0</v>
      </c>
      <c r="AD179" s="19" t="e">
        <f t="shared" si="23"/>
        <v>#DIV/0!</v>
      </c>
      <c r="AE179" s="45">
        <v>0</v>
      </c>
    </row>
    <row r="180" spans="1:31" x14ac:dyDescent="0.2">
      <c r="A180" s="23">
        <v>67</v>
      </c>
      <c r="B180" s="109" t="s">
        <v>638</v>
      </c>
      <c r="C180" s="23" t="s">
        <v>56</v>
      </c>
      <c r="D180" s="23" t="s">
        <v>57</v>
      </c>
      <c r="E180" s="23" t="s">
        <v>568</v>
      </c>
      <c r="F180" s="23" t="s">
        <v>55</v>
      </c>
      <c r="G180" s="23" t="str">
        <f>VLOOKUP(C180, 'RHA A to F by CCA'!A:B, 2,0)</f>
        <v>Area C</v>
      </c>
      <c r="H180" s="45" t="s">
        <v>283</v>
      </c>
      <c r="I180" s="23" t="s">
        <v>548</v>
      </c>
      <c r="J180" s="23">
        <f t="shared" si="16"/>
        <v>78</v>
      </c>
      <c r="K180" s="23">
        <f t="shared" si="16"/>
        <v>31</v>
      </c>
      <c r="L180" s="19">
        <f t="shared" si="17"/>
        <v>39.743589743589745</v>
      </c>
      <c r="M180" s="45">
        <v>8</v>
      </c>
      <c r="N180" s="45">
        <v>2</v>
      </c>
      <c r="O180" s="19">
        <f t="shared" si="18"/>
        <v>25</v>
      </c>
      <c r="P180" s="45">
        <v>18</v>
      </c>
      <c r="Q180" s="45">
        <v>6</v>
      </c>
      <c r="R180" s="19">
        <f t="shared" si="19"/>
        <v>33.333333333333329</v>
      </c>
      <c r="S180" s="45">
        <v>0</v>
      </c>
      <c r="T180" s="45">
        <v>0</v>
      </c>
      <c r="U180" s="19" t="e">
        <f t="shared" si="20"/>
        <v>#DIV/0!</v>
      </c>
      <c r="V180" s="45">
        <v>41</v>
      </c>
      <c r="W180" s="110">
        <v>21</v>
      </c>
      <c r="X180" s="19">
        <f t="shared" si="21"/>
        <v>51.219512195121951</v>
      </c>
      <c r="Y180" s="45">
        <v>11</v>
      </c>
      <c r="Z180" s="45">
        <v>2</v>
      </c>
      <c r="AA180" s="19">
        <f t="shared" si="22"/>
        <v>18.181818181818183</v>
      </c>
      <c r="AB180" s="45">
        <v>0</v>
      </c>
      <c r="AC180" s="45">
        <v>0</v>
      </c>
      <c r="AD180" s="19" t="e">
        <f t="shared" si="23"/>
        <v>#DIV/0!</v>
      </c>
      <c r="AE180" s="45">
        <v>0</v>
      </c>
    </row>
    <row r="181" spans="1:31" x14ac:dyDescent="0.2">
      <c r="A181" s="111" t="s">
        <v>639</v>
      </c>
      <c r="B181" s="109" t="s">
        <v>640</v>
      </c>
      <c r="C181" s="23" t="s">
        <v>164</v>
      </c>
      <c r="D181" s="23" t="s">
        <v>165</v>
      </c>
      <c r="E181" s="23" t="s">
        <v>165</v>
      </c>
      <c r="F181" s="23" t="s">
        <v>55</v>
      </c>
      <c r="G181" s="23" t="str">
        <f>VLOOKUP(C181, 'RHA A to F by CCA'!A:B, 2,0)</f>
        <v>Area C</v>
      </c>
      <c r="H181" s="45" t="s">
        <v>283</v>
      </c>
      <c r="I181" s="23" t="s">
        <v>548</v>
      </c>
      <c r="J181" s="23">
        <f t="shared" si="16"/>
        <v>9</v>
      </c>
      <c r="K181" s="23">
        <f t="shared" si="16"/>
        <v>3</v>
      </c>
      <c r="L181" s="19">
        <f t="shared" si="17"/>
        <v>33.333333333333329</v>
      </c>
      <c r="M181" s="45">
        <v>0</v>
      </c>
      <c r="N181" s="45">
        <v>0</v>
      </c>
      <c r="O181" s="19" t="e">
        <f t="shared" si="18"/>
        <v>#DIV/0!</v>
      </c>
      <c r="P181" s="45">
        <v>0</v>
      </c>
      <c r="Q181" s="45">
        <v>0</v>
      </c>
      <c r="R181" s="19" t="e">
        <f t="shared" si="19"/>
        <v>#DIV/0!</v>
      </c>
      <c r="S181" s="45">
        <v>0</v>
      </c>
      <c r="T181" s="45">
        <v>0</v>
      </c>
      <c r="U181" s="19" t="e">
        <f t="shared" si="20"/>
        <v>#DIV/0!</v>
      </c>
      <c r="V181" s="45">
        <v>5</v>
      </c>
      <c r="W181" s="110">
        <v>3</v>
      </c>
      <c r="X181" s="19">
        <f t="shared" si="21"/>
        <v>60</v>
      </c>
      <c r="Y181" s="45">
        <v>4</v>
      </c>
      <c r="Z181" s="45">
        <v>0</v>
      </c>
      <c r="AA181" s="19">
        <f t="shared" si="22"/>
        <v>0</v>
      </c>
      <c r="AB181" s="45">
        <v>0</v>
      </c>
      <c r="AC181" s="45">
        <v>0</v>
      </c>
      <c r="AD181" s="19" t="e">
        <f t="shared" si="23"/>
        <v>#DIV/0!</v>
      </c>
      <c r="AE181" s="45">
        <v>0</v>
      </c>
    </row>
    <row r="182" spans="1:31" x14ac:dyDescent="0.2">
      <c r="A182" s="111" t="s">
        <v>641</v>
      </c>
      <c r="B182" s="109" t="s">
        <v>642</v>
      </c>
      <c r="C182" s="23" t="s">
        <v>56</v>
      </c>
      <c r="D182" s="23" t="s">
        <v>57</v>
      </c>
      <c r="E182" s="23" t="s">
        <v>568</v>
      </c>
      <c r="F182" s="23" t="s">
        <v>55</v>
      </c>
      <c r="G182" s="23" t="str">
        <f>VLOOKUP(C182, 'RHA A to F by CCA'!A:B, 2,0)</f>
        <v>Area C</v>
      </c>
      <c r="H182" s="45" t="s">
        <v>283</v>
      </c>
      <c r="I182" s="23" t="s">
        <v>548</v>
      </c>
      <c r="J182" s="23">
        <f t="shared" si="16"/>
        <v>6</v>
      </c>
      <c r="K182" s="23">
        <f t="shared" si="16"/>
        <v>2</v>
      </c>
      <c r="L182" s="19">
        <f t="shared" si="17"/>
        <v>33.333333333333329</v>
      </c>
      <c r="M182" s="45">
        <v>0</v>
      </c>
      <c r="N182" s="45">
        <v>0</v>
      </c>
      <c r="O182" s="19" t="e">
        <f t="shared" si="18"/>
        <v>#DIV/0!</v>
      </c>
      <c r="P182" s="45">
        <v>0</v>
      </c>
      <c r="Q182" s="45">
        <v>0</v>
      </c>
      <c r="R182" s="19" t="e">
        <f t="shared" si="19"/>
        <v>#DIV/0!</v>
      </c>
      <c r="S182" s="45">
        <v>0</v>
      </c>
      <c r="T182" s="45">
        <v>0</v>
      </c>
      <c r="U182" s="19" t="e">
        <f t="shared" si="20"/>
        <v>#DIV/0!</v>
      </c>
      <c r="V182" s="45">
        <v>5</v>
      </c>
      <c r="W182" s="110">
        <v>1</v>
      </c>
      <c r="X182" s="19">
        <f t="shared" si="21"/>
        <v>20</v>
      </c>
      <c r="Y182" s="45">
        <v>1</v>
      </c>
      <c r="Z182" s="45">
        <v>1</v>
      </c>
      <c r="AA182" s="19">
        <f t="shared" si="22"/>
        <v>100</v>
      </c>
      <c r="AB182" s="45">
        <v>0</v>
      </c>
      <c r="AC182" s="45">
        <v>0</v>
      </c>
      <c r="AD182" s="19" t="e">
        <f t="shared" si="23"/>
        <v>#DIV/0!</v>
      </c>
      <c r="AE182" s="45">
        <v>0</v>
      </c>
    </row>
    <row r="183" spans="1:31" x14ac:dyDescent="0.2">
      <c r="A183" s="111" t="s">
        <v>643</v>
      </c>
      <c r="B183" s="109" t="s">
        <v>644</v>
      </c>
      <c r="C183" s="23" t="s">
        <v>56</v>
      </c>
      <c r="D183" s="23" t="s">
        <v>57</v>
      </c>
      <c r="E183" s="23" t="s">
        <v>568</v>
      </c>
      <c r="F183" s="23" t="s">
        <v>55</v>
      </c>
      <c r="G183" s="23" t="str">
        <f>VLOOKUP(C183, 'RHA A to F by CCA'!A:B, 2,0)</f>
        <v>Area C</v>
      </c>
      <c r="H183" s="45" t="s">
        <v>283</v>
      </c>
      <c r="I183" s="23" t="s">
        <v>548</v>
      </c>
      <c r="J183" s="23">
        <f t="shared" si="16"/>
        <v>6</v>
      </c>
      <c r="K183" s="23">
        <f t="shared" si="16"/>
        <v>2</v>
      </c>
      <c r="L183" s="19">
        <f t="shared" si="17"/>
        <v>33.333333333333329</v>
      </c>
      <c r="M183" s="45">
        <v>0</v>
      </c>
      <c r="N183" s="45">
        <v>0</v>
      </c>
      <c r="O183" s="19" t="e">
        <f t="shared" si="18"/>
        <v>#DIV/0!</v>
      </c>
      <c r="P183" s="45">
        <v>0</v>
      </c>
      <c r="Q183" s="45">
        <v>0</v>
      </c>
      <c r="R183" s="19" t="e">
        <f t="shared" si="19"/>
        <v>#DIV/0!</v>
      </c>
      <c r="S183" s="45">
        <v>0</v>
      </c>
      <c r="T183" s="45">
        <v>0</v>
      </c>
      <c r="U183" s="19" t="e">
        <f t="shared" si="20"/>
        <v>#DIV/0!</v>
      </c>
      <c r="V183" s="45">
        <v>5</v>
      </c>
      <c r="W183" s="110">
        <v>1</v>
      </c>
      <c r="X183" s="19">
        <f t="shared" si="21"/>
        <v>20</v>
      </c>
      <c r="Y183" s="45">
        <v>1</v>
      </c>
      <c r="Z183" s="45">
        <v>1</v>
      </c>
      <c r="AA183" s="19">
        <f t="shared" si="22"/>
        <v>100</v>
      </c>
      <c r="AB183" s="45">
        <v>0</v>
      </c>
      <c r="AC183" s="45">
        <v>0</v>
      </c>
      <c r="AD183" s="19" t="e">
        <f t="shared" si="23"/>
        <v>#DIV/0!</v>
      </c>
      <c r="AE183" s="45">
        <v>0</v>
      </c>
    </row>
    <row r="184" spans="1:31" x14ac:dyDescent="0.2">
      <c r="A184" s="23">
        <v>74</v>
      </c>
      <c r="B184" s="109" t="s">
        <v>645</v>
      </c>
      <c r="C184" s="23" t="s">
        <v>160</v>
      </c>
      <c r="D184" s="23" t="s">
        <v>161</v>
      </c>
      <c r="E184" s="23" t="s">
        <v>161</v>
      </c>
      <c r="F184" s="23" t="s">
        <v>55</v>
      </c>
      <c r="G184" s="23" t="str">
        <f>VLOOKUP(C184, 'RHA A to F by CCA'!A:B, 2,0)</f>
        <v>Area C</v>
      </c>
      <c r="H184" s="45" t="s">
        <v>283</v>
      </c>
      <c r="I184" s="23" t="s">
        <v>548</v>
      </c>
      <c r="J184" s="23">
        <f t="shared" si="16"/>
        <v>6</v>
      </c>
      <c r="K184" s="23">
        <f t="shared" si="16"/>
        <v>2</v>
      </c>
      <c r="L184" s="19">
        <f t="shared" si="17"/>
        <v>33.333333333333329</v>
      </c>
      <c r="M184" s="45">
        <v>0</v>
      </c>
      <c r="N184" s="45">
        <v>0</v>
      </c>
      <c r="O184" s="19" t="e">
        <f t="shared" si="18"/>
        <v>#DIV/0!</v>
      </c>
      <c r="P184" s="45">
        <v>0</v>
      </c>
      <c r="Q184" s="45">
        <v>0</v>
      </c>
      <c r="R184" s="19" t="e">
        <f t="shared" si="19"/>
        <v>#DIV/0!</v>
      </c>
      <c r="S184" s="45">
        <v>0</v>
      </c>
      <c r="T184" s="45">
        <v>0</v>
      </c>
      <c r="U184" s="19" t="e">
        <f t="shared" si="20"/>
        <v>#DIV/0!</v>
      </c>
      <c r="V184" s="45">
        <v>6</v>
      </c>
      <c r="W184" s="110">
        <v>2</v>
      </c>
      <c r="X184" s="19">
        <f t="shared" si="21"/>
        <v>33.333333333333329</v>
      </c>
      <c r="Y184" s="45">
        <v>0</v>
      </c>
      <c r="Z184" s="45">
        <v>0</v>
      </c>
      <c r="AA184" s="19" t="e">
        <f t="shared" si="22"/>
        <v>#DIV/0!</v>
      </c>
      <c r="AB184" s="45">
        <v>0</v>
      </c>
      <c r="AC184" s="45">
        <v>0</v>
      </c>
      <c r="AD184" s="19" t="e">
        <f t="shared" si="23"/>
        <v>#DIV/0!</v>
      </c>
      <c r="AE184" s="45">
        <v>0</v>
      </c>
    </row>
    <row r="185" spans="1:31" x14ac:dyDescent="0.2">
      <c r="A185" s="23">
        <v>77</v>
      </c>
      <c r="B185" s="109" t="s">
        <v>646</v>
      </c>
      <c r="C185" s="23" t="s">
        <v>160</v>
      </c>
      <c r="D185" s="23" t="s">
        <v>161</v>
      </c>
      <c r="E185" s="23" t="s">
        <v>161</v>
      </c>
      <c r="F185" s="23" t="s">
        <v>55</v>
      </c>
      <c r="G185" s="23" t="str">
        <f>VLOOKUP(C185, 'RHA A to F by CCA'!A:B, 2,0)</f>
        <v>Area C</v>
      </c>
      <c r="H185" s="45" t="s">
        <v>283</v>
      </c>
      <c r="I185" s="23" t="s">
        <v>548</v>
      </c>
      <c r="J185" s="23">
        <f t="shared" si="16"/>
        <v>22</v>
      </c>
      <c r="K185" s="23">
        <f t="shared" si="16"/>
        <v>7</v>
      </c>
      <c r="L185" s="19">
        <f t="shared" si="17"/>
        <v>31.818181818181817</v>
      </c>
      <c r="M185" s="45">
        <v>0</v>
      </c>
      <c r="N185" s="45">
        <v>0</v>
      </c>
      <c r="O185" s="19" t="e">
        <f t="shared" si="18"/>
        <v>#DIV/0!</v>
      </c>
      <c r="P185" s="45">
        <v>0</v>
      </c>
      <c r="Q185" s="45">
        <v>0</v>
      </c>
      <c r="R185" s="19" t="e">
        <f t="shared" si="19"/>
        <v>#DIV/0!</v>
      </c>
      <c r="S185" s="45">
        <v>0</v>
      </c>
      <c r="T185" s="45">
        <v>0</v>
      </c>
      <c r="U185" s="19" t="e">
        <f t="shared" si="20"/>
        <v>#DIV/0!</v>
      </c>
      <c r="V185" s="45">
        <v>16</v>
      </c>
      <c r="W185" s="110">
        <v>4</v>
      </c>
      <c r="X185" s="19">
        <f t="shared" si="21"/>
        <v>25</v>
      </c>
      <c r="Y185" s="45">
        <v>6</v>
      </c>
      <c r="Z185" s="45">
        <v>3</v>
      </c>
      <c r="AA185" s="19">
        <f t="shared" si="22"/>
        <v>50</v>
      </c>
      <c r="AB185" s="45">
        <v>0</v>
      </c>
      <c r="AC185" s="45">
        <v>0</v>
      </c>
      <c r="AD185" s="19" t="e">
        <f t="shared" si="23"/>
        <v>#DIV/0!</v>
      </c>
      <c r="AE185" s="45">
        <v>0</v>
      </c>
    </row>
    <row r="186" spans="1:31" x14ac:dyDescent="0.2">
      <c r="A186" s="111" t="s">
        <v>647</v>
      </c>
      <c r="B186" s="109" t="s">
        <v>648</v>
      </c>
      <c r="C186" s="23" t="s">
        <v>164</v>
      </c>
      <c r="D186" s="23" t="s">
        <v>165</v>
      </c>
      <c r="E186" s="23" t="s">
        <v>165</v>
      </c>
      <c r="F186" s="23" t="s">
        <v>55</v>
      </c>
      <c r="G186" s="23" t="str">
        <f>VLOOKUP(C186, 'RHA A to F by CCA'!A:B, 2,0)</f>
        <v>Area C</v>
      </c>
      <c r="H186" s="45" t="s">
        <v>283</v>
      </c>
      <c r="I186" s="23" t="s">
        <v>548</v>
      </c>
      <c r="J186" s="23">
        <f t="shared" si="16"/>
        <v>7</v>
      </c>
      <c r="K186" s="23">
        <f t="shared" si="16"/>
        <v>2</v>
      </c>
      <c r="L186" s="19">
        <f t="shared" si="17"/>
        <v>28.571428571428569</v>
      </c>
      <c r="M186" s="45">
        <v>0</v>
      </c>
      <c r="N186" s="45">
        <v>0</v>
      </c>
      <c r="O186" s="19" t="e">
        <f t="shared" si="18"/>
        <v>#DIV/0!</v>
      </c>
      <c r="P186" s="45">
        <v>0</v>
      </c>
      <c r="Q186" s="45">
        <v>0</v>
      </c>
      <c r="R186" s="19" t="e">
        <f t="shared" si="19"/>
        <v>#DIV/0!</v>
      </c>
      <c r="S186" s="45">
        <v>0</v>
      </c>
      <c r="T186" s="45">
        <v>0</v>
      </c>
      <c r="U186" s="19" t="e">
        <f t="shared" si="20"/>
        <v>#DIV/0!</v>
      </c>
      <c r="V186" s="45">
        <v>3</v>
      </c>
      <c r="W186" s="110">
        <v>2</v>
      </c>
      <c r="X186" s="19">
        <f t="shared" si="21"/>
        <v>66.666666666666657</v>
      </c>
      <c r="Y186" s="45">
        <v>2</v>
      </c>
      <c r="Z186" s="45">
        <v>0</v>
      </c>
      <c r="AA186" s="19">
        <f t="shared" si="22"/>
        <v>0</v>
      </c>
      <c r="AB186" s="45">
        <v>2</v>
      </c>
      <c r="AC186" s="45">
        <v>0</v>
      </c>
      <c r="AD186" s="19">
        <f t="shared" si="23"/>
        <v>0</v>
      </c>
      <c r="AE186" s="45">
        <v>0</v>
      </c>
    </row>
    <row r="187" spans="1:31" x14ac:dyDescent="0.2">
      <c r="A187" s="111" t="s">
        <v>649</v>
      </c>
      <c r="B187" s="109" t="s">
        <v>650</v>
      </c>
      <c r="C187" s="23" t="s">
        <v>164</v>
      </c>
      <c r="D187" s="23" t="s">
        <v>165</v>
      </c>
      <c r="E187" s="23" t="s">
        <v>165</v>
      </c>
      <c r="F187" s="23" t="s">
        <v>55</v>
      </c>
      <c r="G187" s="23" t="str">
        <f>VLOOKUP(C187, 'RHA A to F by CCA'!A:B, 2,0)</f>
        <v>Area C</v>
      </c>
      <c r="H187" s="45" t="s">
        <v>283</v>
      </c>
      <c r="I187" s="23" t="s">
        <v>548</v>
      </c>
      <c r="J187" s="23">
        <f t="shared" si="16"/>
        <v>5</v>
      </c>
      <c r="K187" s="23">
        <f t="shared" si="16"/>
        <v>1</v>
      </c>
      <c r="L187" s="19">
        <f t="shared" si="17"/>
        <v>20</v>
      </c>
      <c r="M187" s="45">
        <v>0</v>
      </c>
      <c r="N187" s="45">
        <v>0</v>
      </c>
      <c r="O187" s="19" t="e">
        <f t="shared" si="18"/>
        <v>#DIV/0!</v>
      </c>
      <c r="P187" s="45">
        <v>0</v>
      </c>
      <c r="Q187" s="45">
        <v>0</v>
      </c>
      <c r="R187" s="19" t="e">
        <f t="shared" si="19"/>
        <v>#DIV/0!</v>
      </c>
      <c r="S187" s="45">
        <v>0</v>
      </c>
      <c r="T187" s="45">
        <v>0</v>
      </c>
      <c r="U187" s="19" t="e">
        <f t="shared" si="20"/>
        <v>#DIV/0!</v>
      </c>
      <c r="V187" s="45">
        <v>3</v>
      </c>
      <c r="W187" s="110">
        <v>1</v>
      </c>
      <c r="X187" s="19">
        <f t="shared" si="21"/>
        <v>33.333333333333329</v>
      </c>
      <c r="Y187" s="45">
        <v>2</v>
      </c>
      <c r="Z187" s="45">
        <v>0</v>
      </c>
      <c r="AA187" s="19">
        <f t="shared" si="22"/>
        <v>0</v>
      </c>
      <c r="AB187" s="45">
        <v>0</v>
      </c>
      <c r="AC187" s="45">
        <v>0</v>
      </c>
      <c r="AD187" s="19" t="e">
        <f t="shared" si="23"/>
        <v>#DIV/0!</v>
      </c>
      <c r="AE187" s="45">
        <v>0</v>
      </c>
    </row>
    <row r="188" spans="1:31" x14ac:dyDescent="0.2">
      <c r="A188" s="111" t="s">
        <v>651</v>
      </c>
      <c r="B188" s="109" t="s">
        <v>652</v>
      </c>
      <c r="C188" s="23" t="s">
        <v>138</v>
      </c>
      <c r="D188" s="23" t="s">
        <v>139</v>
      </c>
      <c r="E188" s="23" t="s">
        <v>438</v>
      </c>
      <c r="F188" s="23" t="s">
        <v>55</v>
      </c>
      <c r="G188" s="23" t="str">
        <f>VLOOKUP(C188, 'RHA A to F by CCA'!A:B, 2,0)</f>
        <v>Area C</v>
      </c>
      <c r="H188" s="45" t="s">
        <v>283</v>
      </c>
      <c r="I188" s="23" t="s">
        <v>548</v>
      </c>
      <c r="J188" s="23">
        <f t="shared" si="16"/>
        <v>11</v>
      </c>
      <c r="K188" s="23">
        <f t="shared" si="16"/>
        <v>2</v>
      </c>
      <c r="L188" s="19">
        <f t="shared" si="17"/>
        <v>18.181818181818183</v>
      </c>
      <c r="M188" s="45">
        <v>0</v>
      </c>
      <c r="N188" s="45">
        <v>0</v>
      </c>
      <c r="O188" s="19" t="e">
        <f t="shared" si="18"/>
        <v>#DIV/0!</v>
      </c>
      <c r="P188" s="45">
        <v>0</v>
      </c>
      <c r="Q188" s="45">
        <v>0</v>
      </c>
      <c r="R188" s="19" t="e">
        <f t="shared" si="19"/>
        <v>#DIV/0!</v>
      </c>
      <c r="S188" s="45">
        <v>0</v>
      </c>
      <c r="T188" s="45">
        <v>0</v>
      </c>
      <c r="U188" s="19" t="e">
        <f t="shared" si="20"/>
        <v>#DIV/0!</v>
      </c>
      <c r="V188" s="45">
        <v>9</v>
      </c>
      <c r="W188" s="110">
        <v>2</v>
      </c>
      <c r="X188" s="19">
        <f t="shared" si="21"/>
        <v>22.222222222222221</v>
      </c>
      <c r="Y188" s="45">
        <v>0</v>
      </c>
      <c r="Z188" s="45">
        <v>0</v>
      </c>
      <c r="AA188" s="19" t="e">
        <f t="shared" si="22"/>
        <v>#DIV/0!</v>
      </c>
      <c r="AB188" s="45">
        <v>2</v>
      </c>
      <c r="AC188" s="45">
        <v>0</v>
      </c>
      <c r="AD188" s="19">
        <f t="shared" si="23"/>
        <v>0</v>
      </c>
      <c r="AE188" s="45">
        <v>0</v>
      </c>
    </row>
    <row r="189" spans="1:31" x14ac:dyDescent="0.2">
      <c r="A189" s="111" t="s">
        <v>653</v>
      </c>
      <c r="B189" s="109" t="s">
        <v>654</v>
      </c>
      <c r="C189" s="23" t="s">
        <v>142</v>
      </c>
      <c r="D189" s="23" t="s">
        <v>655</v>
      </c>
      <c r="E189" s="23" t="s">
        <v>656</v>
      </c>
      <c r="F189" s="23" t="s">
        <v>9</v>
      </c>
      <c r="G189" s="23" t="str">
        <f>VLOOKUP(C189, 'RHA A to F by CCA'!A:B, 2,0)</f>
        <v>Area C</v>
      </c>
      <c r="H189" s="45" t="s">
        <v>283</v>
      </c>
      <c r="I189" s="23" t="s">
        <v>657</v>
      </c>
      <c r="J189" s="23">
        <f t="shared" si="16"/>
        <v>43</v>
      </c>
      <c r="K189" s="23">
        <f t="shared" si="16"/>
        <v>36</v>
      </c>
      <c r="L189" s="19">
        <f t="shared" si="17"/>
        <v>83.720930232558146</v>
      </c>
      <c r="M189" s="45">
        <v>4</v>
      </c>
      <c r="N189" s="45">
        <v>4</v>
      </c>
      <c r="O189" s="19">
        <f t="shared" si="18"/>
        <v>100</v>
      </c>
      <c r="P189" s="45">
        <v>0</v>
      </c>
      <c r="Q189" s="45">
        <v>0</v>
      </c>
      <c r="R189" s="19" t="e">
        <f t="shared" si="19"/>
        <v>#DIV/0!</v>
      </c>
      <c r="S189" s="45">
        <v>29</v>
      </c>
      <c r="T189" s="45">
        <v>24</v>
      </c>
      <c r="U189" s="19">
        <f t="shared" si="20"/>
        <v>82.758620689655174</v>
      </c>
      <c r="V189" s="45">
        <v>10</v>
      </c>
      <c r="W189" s="110">
        <v>8</v>
      </c>
      <c r="X189" s="19">
        <f t="shared" si="21"/>
        <v>80</v>
      </c>
      <c r="Y189" s="45">
        <v>0</v>
      </c>
      <c r="Z189" s="45">
        <v>0</v>
      </c>
      <c r="AA189" s="19" t="e">
        <f t="shared" si="22"/>
        <v>#DIV/0!</v>
      </c>
      <c r="AB189" s="45">
        <v>0</v>
      </c>
      <c r="AC189" s="45">
        <v>0</v>
      </c>
      <c r="AD189" s="19" t="e">
        <f t="shared" si="23"/>
        <v>#DIV/0!</v>
      </c>
      <c r="AE189" s="45">
        <v>0</v>
      </c>
    </row>
    <row r="190" spans="1:31" x14ac:dyDescent="0.2">
      <c r="A190" s="111" t="s">
        <v>658</v>
      </c>
      <c r="B190" s="109" t="s">
        <v>659</v>
      </c>
      <c r="C190" s="23" t="s">
        <v>660</v>
      </c>
      <c r="D190" s="23" t="s">
        <v>661</v>
      </c>
      <c r="E190" s="23" t="s">
        <v>661</v>
      </c>
      <c r="F190" s="23" t="s">
        <v>9</v>
      </c>
      <c r="G190" s="23" t="str">
        <f>VLOOKUP(C190, 'RHA A to F by CCA'!A:B, 2,0)</f>
        <v>Area C</v>
      </c>
      <c r="H190" s="45" t="s">
        <v>283</v>
      </c>
      <c r="I190" s="23" t="s">
        <v>657</v>
      </c>
      <c r="J190" s="23">
        <f t="shared" si="16"/>
        <v>35</v>
      </c>
      <c r="K190" s="23">
        <f t="shared" si="16"/>
        <v>27</v>
      </c>
      <c r="L190" s="19">
        <f t="shared" si="17"/>
        <v>77.142857142857153</v>
      </c>
      <c r="M190" s="45">
        <v>4</v>
      </c>
      <c r="N190" s="45">
        <v>3</v>
      </c>
      <c r="O190" s="19">
        <f t="shared" si="18"/>
        <v>75</v>
      </c>
      <c r="P190" s="45">
        <v>2</v>
      </c>
      <c r="Q190" s="45">
        <v>1</v>
      </c>
      <c r="R190" s="19">
        <f t="shared" si="19"/>
        <v>50</v>
      </c>
      <c r="S190" s="45">
        <v>8</v>
      </c>
      <c r="T190" s="45">
        <v>6</v>
      </c>
      <c r="U190" s="19">
        <f t="shared" si="20"/>
        <v>75</v>
      </c>
      <c r="V190" s="45">
        <v>8</v>
      </c>
      <c r="W190" s="110">
        <v>6</v>
      </c>
      <c r="X190" s="19">
        <f t="shared" si="21"/>
        <v>75</v>
      </c>
      <c r="Y190" s="45">
        <v>3</v>
      </c>
      <c r="Z190" s="45">
        <v>3</v>
      </c>
      <c r="AA190" s="19">
        <f t="shared" si="22"/>
        <v>100</v>
      </c>
      <c r="AB190" s="45">
        <v>10</v>
      </c>
      <c r="AC190" s="45">
        <v>8</v>
      </c>
      <c r="AD190" s="19">
        <f t="shared" si="23"/>
        <v>80</v>
      </c>
      <c r="AE190" s="45">
        <v>0</v>
      </c>
    </row>
    <row r="191" spans="1:31" x14ac:dyDescent="0.2">
      <c r="A191" s="111" t="s">
        <v>662</v>
      </c>
      <c r="B191" s="109" t="s">
        <v>663</v>
      </c>
      <c r="C191" s="23" t="s">
        <v>660</v>
      </c>
      <c r="D191" s="23" t="s">
        <v>661</v>
      </c>
      <c r="E191" s="23" t="s">
        <v>661</v>
      </c>
      <c r="F191" s="23" t="s">
        <v>9</v>
      </c>
      <c r="G191" s="23" t="str">
        <f>VLOOKUP(C191, 'RHA A to F by CCA'!A:B, 2,0)</f>
        <v>Area C</v>
      </c>
      <c r="H191" s="45" t="s">
        <v>283</v>
      </c>
      <c r="I191" s="23" t="s">
        <v>657</v>
      </c>
      <c r="J191" s="23">
        <f t="shared" si="16"/>
        <v>121</v>
      </c>
      <c r="K191" s="23">
        <f t="shared" si="16"/>
        <v>88</v>
      </c>
      <c r="L191" s="19">
        <f t="shared" si="17"/>
        <v>72.727272727272734</v>
      </c>
      <c r="M191" s="45">
        <v>14</v>
      </c>
      <c r="N191" s="45">
        <v>6</v>
      </c>
      <c r="O191" s="19">
        <f t="shared" si="18"/>
        <v>42.857142857142854</v>
      </c>
      <c r="P191" s="45">
        <v>0</v>
      </c>
      <c r="Q191" s="45">
        <v>0</v>
      </c>
      <c r="R191" s="19" t="e">
        <f t="shared" si="19"/>
        <v>#DIV/0!</v>
      </c>
      <c r="S191" s="45">
        <v>2</v>
      </c>
      <c r="T191" s="45">
        <v>2</v>
      </c>
      <c r="U191" s="19">
        <f t="shared" si="20"/>
        <v>100</v>
      </c>
      <c r="V191" s="45">
        <v>31</v>
      </c>
      <c r="W191" s="110">
        <v>21</v>
      </c>
      <c r="X191" s="19">
        <f t="shared" si="21"/>
        <v>67.741935483870961</v>
      </c>
      <c r="Y191" s="45">
        <v>21</v>
      </c>
      <c r="Z191" s="45">
        <v>11</v>
      </c>
      <c r="AA191" s="19">
        <f t="shared" si="22"/>
        <v>52.380952380952387</v>
      </c>
      <c r="AB191" s="45">
        <v>53</v>
      </c>
      <c r="AC191" s="45">
        <v>48</v>
      </c>
      <c r="AD191" s="19">
        <f t="shared" si="23"/>
        <v>90.566037735849065</v>
      </c>
      <c r="AE191" s="45">
        <v>8</v>
      </c>
    </row>
    <row r="192" spans="1:31" x14ac:dyDescent="0.2">
      <c r="A192" s="23">
        <v>23</v>
      </c>
      <c r="B192" s="109" t="s">
        <v>664</v>
      </c>
      <c r="C192" s="23" t="s">
        <v>110</v>
      </c>
      <c r="D192" s="23" t="s">
        <v>143</v>
      </c>
      <c r="E192" s="23" t="s">
        <v>656</v>
      </c>
      <c r="F192" s="23" t="s">
        <v>9</v>
      </c>
      <c r="G192" s="23" t="str">
        <f>VLOOKUP(C192, 'RHA A to F by CCA'!A:B, 2,0)</f>
        <v>Area C</v>
      </c>
      <c r="H192" s="45" t="s">
        <v>283</v>
      </c>
      <c r="I192" s="23" t="s">
        <v>657</v>
      </c>
      <c r="J192" s="23">
        <f t="shared" si="16"/>
        <v>24</v>
      </c>
      <c r="K192" s="23">
        <f t="shared" si="16"/>
        <v>16</v>
      </c>
      <c r="L192" s="19">
        <f t="shared" si="17"/>
        <v>66.666666666666657</v>
      </c>
      <c r="M192" s="45">
        <v>1</v>
      </c>
      <c r="N192" s="45">
        <v>1</v>
      </c>
      <c r="O192" s="19">
        <f t="shared" si="18"/>
        <v>100</v>
      </c>
      <c r="P192" s="45">
        <v>1</v>
      </c>
      <c r="Q192" s="45">
        <v>1</v>
      </c>
      <c r="R192" s="19">
        <f t="shared" si="19"/>
        <v>100</v>
      </c>
      <c r="S192" s="45">
        <v>1</v>
      </c>
      <c r="T192" s="45">
        <v>1</v>
      </c>
      <c r="U192" s="19">
        <f t="shared" si="20"/>
        <v>100</v>
      </c>
      <c r="V192" s="45">
        <v>10</v>
      </c>
      <c r="W192" s="110">
        <v>8</v>
      </c>
      <c r="X192" s="19">
        <f t="shared" si="21"/>
        <v>80</v>
      </c>
      <c r="Y192" s="45">
        <v>3</v>
      </c>
      <c r="Z192" s="45">
        <v>2</v>
      </c>
      <c r="AA192" s="19">
        <f t="shared" si="22"/>
        <v>66.666666666666657</v>
      </c>
      <c r="AB192" s="45">
        <v>8</v>
      </c>
      <c r="AC192" s="45">
        <v>3</v>
      </c>
      <c r="AD192" s="19">
        <f t="shared" si="23"/>
        <v>37.5</v>
      </c>
      <c r="AE192" s="45">
        <v>1</v>
      </c>
    </row>
    <row r="193" spans="1:31" x14ac:dyDescent="0.2">
      <c r="A193" s="111" t="s">
        <v>665</v>
      </c>
      <c r="B193" s="109" t="s">
        <v>666</v>
      </c>
      <c r="C193" s="23" t="s">
        <v>110</v>
      </c>
      <c r="D193" s="23" t="s">
        <v>143</v>
      </c>
      <c r="E193" s="23" t="s">
        <v>656</v>
      </c>
      <c r="F193" s="23" t="s">
        <v>9</v>
      </c>
      <c r="G193" s="23" t="str">
        <f>VLOOKUP(C193, 'RHA A to F by CCA'!A:B, 2,0)</f>
        <v>Area C</v>
      </c>
      <c r="H193" s="45" t="s">
        <v>283</v>
      </c>
      <c r="I193" s="23" t="s">
        <v>657</v>
      </c>
      <c r="J193" s="23">
        <f t="shared" si="16"/>
        <v>139</v>
      </c>
      <c r="K193" s="23">
        <f t="shared" si="16"/>
        <v>88</v>
      </c>
      <c r="L193" s="19">
        <f t="shared" si="17"/>
        <v>63.309352517985609</v>
      </c>
      <c r="M193" s="45">
        <v>4</v>
      </c>
      <c r="N193" s="45">
        <v>4</v>
      </c>
      <c r="O193" s="19">
        <f t="shared" si="18"/>
        <v>100</v>
      </c>
      <c r="P193" s="45">
        <v>2</v>
      </c>
      <c r="Q193" s="45">
        <v>2</v>
      </c>
      <c r="R193" s="19">
        <f t="shared" si="19"/>
        <v>100</v>
      </c>
      <c r="S193" s="45">
        <v>8</v>
      </c>
      <c r="T193" s="45">
        <v>1</v>
      </c>
      <c r="U193" s="19">
        <f t="shared" si="20"/>
        <v>12.5</v>
      </c>
      <c r="V193" s="45">
        <v>62</v>
      </c>
      <c r="W193" s="110">
        <v>49</v>
      </c>
      <c r="X193" s="19">
        <f t="shared" si="21"/>
        <v>79.032258064516128</v>
      </c>
      <c r="Y193" s="45">
        <v>16</v>
      </c>
      <c r="Z193" s="45">
        <v>5</v>
      </c>
      <c r="AA193" s="19">
        <f t="shared" si="22"/>
        <v>31.25</v>
      </c>
      <c r="AB193" s="45">
        <v>47</v>
      </c>
      <c r="AC193" s="45">
        <v>27</v>
      </c>
      <c r="AD193" s="19">
        <f t="shared" si="23"/>
        <v>57.446808510638306</v>
      </c>
      <c r="AE193" s="45">
        <v>14</v>
      </c>
    </row>
    <row r="194" spans="1:31" x14ac:dyDescent="0.2">
      <c r="A194" s="111" t="s">
        <v>667</v>
      </c>
      <c r="B194" s="109" t="s">
        <v>668</v>
      </c>
      <c r="C194" s="23" t="s">
        <v>110</v>
      </c>
      <c r="D194" s="23" t="s">
        <v>143</v>
      </c>
      <c r="E194" s="23" t="s">
        <v>656</v>
      </c>
      <c r="F194" s="23" t="s">
        <v>9</v>
      </c>
      <c r="G194" s="23" t="str">
        <f>VLOOKUP(C194, 'RHA A to F by CCA'!A:B, 2,0)</f>
        <v>Area C</v>
      </c>
      <c r="H194" s="45" t="s">
        <v>283</v>
      </c>
      <c r="I194" s="23" t="s">
        <v>657</v>
      </c>
      <c r="J194" s="23">
        <f t="shared" ref="J194:K257" si="24">M194+P194+S194+V194+Y194+AB194</f>
        <v>38</v>
      </c>
      <c r="K194" s="23">
        <f t="shared" si="24"/>
        <v>20</v>
      </c>
      <c r="L194" s="19">
        <f t="shared" ref="L194:L257" si="25">K194/J194*100</f>
        <v>52.631578947368418</v>
      </c>
      <c r="M194" s="45">
        <v>1</v>
      </c>
      <c r="N194" s="45">
        <v>1</v>
      </c>
      <c r="O194" s="19">
        <f t="shared" ref="O194:O257" si="26">N194/M194 *100</f>
        <v>100</v>
      </c>
      <c r="P194" s="45">
        <v>1</v>
      </c>
      <c r="Q194" s="45">
        <v>1</v>
      </c>
      <c r="R194" s="19">
        <f t="shared" ref="R194:R257" si="27">Q194/P194 *100</f>
        <v>100</v>
      </c>
      <c r="S194" s="45">
        <v>4</v>
      </c>
      <c r="T194" s="45">
        <v>3</v>
      </c>
      <c r="U194" s="19">
        <f t="shared" ref="U194:U257" si="28">T194/S194 *100</f>
        <v>75</v>
      </c>
      <c r="V194" s="45">
        <v>16</v>
      </c>
      <c r="W194" s="110">
        <v>11</v>
      </c>
      <c r="X194" s="19">
        <f t="shared" ref="X194:X257" si="29">W194/V194*100</f>
        <v>68.75</v>
      </c>
      <c r="Y194" s="45">
        <v>2</v>
      </c>
      <c r="Z194" s="45">
        <v>0</v>
      </c>
      <c r="AA194" s="19">
        <f t="shared" ref="AA194:AA257" si="30">Z194/Y194*100</f>
        <v>0</v>
      </c>
      <c r="AB194" s="45">
        <v>14</v>
      </c>
      <c r="AC194" s="45">
        <v>4</v>
      </c>
      <c r="AD194" s="19">
        <f t="shared" ref="AD194:AD257" si="31">AC194/AB194*100</f>
        <v>28.571428571428569</v>
      </c>
      <c r="AE194" s="45">
        <v>3</v>
      </c>
    </row>
    <row r="195" spans="1:31" x14ac:dyDescent="0.2">
      <c r="A195" s="111" t="s">
        <v>669</v>
      </c>
      <c r="B195" s="109" t="s">
        <v>670</v>
      </c>
      <c r="C195" s="23" t="s">
        <v>660</v>
      </c>
      <c r="D195" s="23" t="s">
        <v>661</v>
      </c>
      <c r="E195" s="23" t="s">
        <v>661</v>
      </c>
      <c r="F195" s="23" t="s">
        <v>9</v>
      </c>
      <c r="G195" s="23" t="str">
        <f>VLOOKUP(C195, 'RHA A to F by CCA'!A:B, 2,0)</f>
        <v>Area C</v>
      </c>
      <c r="H195" s="45" t="s">
        <v>283</v>
      </c>
      <c r="I195" s="23" t="s">
        <v>657</v>
      </c>
      <c r="J195" s="23">
        <f t="shared" si="24"/>
        <v>63</v>
      </c>
      <c r="K195" s="23">
        <f t="shared" si="24"/>
        <v>25</v>
      </c>
      <c r="L195" s="19">
        <f t="shared" si="25"/>
        <v>39.682539682539684</v>
      </c>
      <c r="M195" s="45">
        <v>3</v>
      </c>
      <c r="N195" s="45">
        <v>2</v>
      </c>
      <c r="O195" s="19">
        <f t="shared" si="26"/>
        <v>66.666666666666657</v>
      </c>
      <c r="P195" s="45">
        <v>1</v>
      </c>
      <c r="Q195" s="45">
        <v>1</v>
      </c>
      <c r="R195" s="19">
        <f t="shared" si="27"/>
        <v>100</v>
      </c>
      <c r="S195" s="45">
        <v>2</v>
      </c>
      <c r="T195" s="45">
        <v>2</v>
      </c>
      <c r="U195" s="19">
        <f t="shared" si="28"/>
        <v>100</v>
      </c>
      <c r="V195" s="45">
        <v>18</v>
      </c>
      <c r="W195" s="110">
        <v>8</v>
      </c>
      <c r="X195" s="19">
        <f t="shared" si="29"/>
        <v>44.444444444444443</v>
      </c>
      <c r="Y195" s="45">
        <v>16</v>
      </c>
      <c r="Z195" s="45">
        <v>3</v>
      </c>
      <c r="AA195" s="19">
        <f t="shared" si="30"/>
        <v>18.75</v>
      </c>
      <c r="AB195" s="45">
        <v>23</v>
      </c>
      <c r="AC195" s="45">
        <v>9</v>
      </c>
      <c r="AD195" s="19">
        <f t="shared" si="31"/>
        <v>39.130434782608695</v>
      </c>
      <c r="AE195" s="45">
        <v>4</v>
      </c>
    </row>
    <row r="196" spans="1:31" x14ac:dyDescent="0.2">
      <c r="A196" s="111" t="s">
        <v>671</v>
      </c>
      <c r="B196" s="109" t="s">
        <v>672</v>
      </c>
      <c r="C196" s="23" t="s">
        <v>170</v>
      </c>
      <c r="D196" s="23" t="s">
        <v>171</v>
      </c>
      <c r="E196" s="23" t="s">
        <v>656</v>
      </c>
      <c r="F196" s="23" t="s">
        <v>9</v>
      </c>
      <c r="G196" s="23" t="str">
        <f>VLOOKUP(C196, 'RHA A to F by CCA'!A:B, 2,0)</f>
        <v>Area B</v>
      </c>
      <c r="H196" s="45" t="s">
        <v>283</v>
      </c>
      <c r="I196" s="23" t="s">
        <v>673</v>
      </c>
      <c r="J196" s="23">
        <f t="shared" si="24"/>
        <v>71</v>
      </c>
      <c r="K196" s="23">
        <f t="shared" si="24"/>
        <v>67</v>
      </c>
      <c r="L196" s="19">
        <f t="shared" si="25"/>
        <v>94.366197183098592</v>
      </c>
      <c r="M196" s="45">
        <v>13</v>
      </c>
      <c r="N196" s="45">
        <v>13</v>
      </c>
      <c r="O196" s="19">
        <f t="shared" si="26"/>
        <v>100</v>
      </c>
      <c r="P196" s="45">
        <v>5</v>
      </c>
      <c r="Q196" s="45">
        <v>5</v>
      </c>
      <c r="R196" s="19">
        <f t="shared" si="27"/>
        <v>100</v>
      </c>
      <c r="S196" s="45">
        <v>30</v>
      </c>
      <c r="T196" s="45">
        <v>30</v>
      </c>
      <c r="U196" s="19">
        <f t="shared" si="28"/>
        <v>100</v>
      </c>
      <c r="V196" s="45">
        <v>10</v>
      </c>
      <c r="W196" s="110">
        <v>8</v>
      </c>
      <c r="X196" s="19">
        <f t="shared" si="29"/>
        <v>80</v>
      </c>
      <c r="Y196" s="45">
        <v>4</v>
      </c>
      <c r="Z196" s="45">
        <v>4</v>
      </c>
      <c r="AA196" s="19">
        <f t="shared" si="30"/>
        <v>100</v>
      </c>
      <c r="AB196" s="45">
        <v>9</v>
      </c>
      <c r="AC196" s="45">
        <v>7</v>
      </c>
      <c r="AD196" s="19">
        <f t="shared" si="31"/>
        <v>77.777777777777786</v>
      </c>
      <c r="AE196" s="45">
        <v>0</v>
      </c>
    </row>
    <row r="197" spans="1:31" x14ac:dyDescent="0.2">
      <c r="A197" s="111" t="s">
        <v>674</v>
      </c>
      <c r="B197" s="109" t="s">
        <v>675</v>
      </c>
      <c r="C197" s="23" t="s">
        <v>106</v>
      </c>
      <c r="D197" s="23" t="s">
        <v>107</v>
      </c>
      <c r="E197" s="23" t="s">
        <v>676</v>
      </c>
      <c r="F197" s="23" t="s">
        <v>9</v>
      </c>
      <c r="G197" s="23" t="str">
        <f>VLOOKUP(C197, 'RHA A to F by CCA'!A:B, 2,0)</f>
        <v>Area B</v>
      </c>
      <c r="H197" s="45" t="s">
        <v>283</v>
      </c>
      <c r="I197" s="23" t="s">
        <v>673</v>
      </c>
      <c r="J197" s="23">
        <f t="shared" si="24"/>
        <v>107</v>
      </c>
      <c r="K197" s="23">
        <f t="shared" si="24"/>
        <v>82</v>
      </c>
      <c r="L197" s="19">
        <f t="shared" si="25"/>
        <v>76.63551401869158</v>
      </c>
      <c r="M197" s="45">
        <v>4</v>
      </c>
      <c r="N197" s="45">
        <v>3</v>
      </c>
      <c r="O197" s="19">
        <f t="shared" si="26"/>
        <v>75</v>
      </c>
      <c r="P197" s="45">
        <v>0</v>
      </c>
      <c r="Q197" s="45">
        <v>0</v>
      </c>
      <c r="R197" s="19" t="e">
        <f t="shared" si="27"/>
        <v>#DIV/0!</v>
      </c>
      <c r="S197" s="45">
        <v>3</v>
      </c>
      <c r="T197" s="45">
        <v>3</v>
      </c>
      <c r="U197" s="19">
        <f t="shared" si="28"/>
        <v>100</v>
      </c>
      <c r="V197" s="45">
        <v>41</v>
      </c>
      <c r="W197" s="110">
        <v>27</v>
      </c>
      <c r="X197" s="19">
        <f t="shared" si="29"/>
        <v>65.853658536585371</v>
      </c>
      <c r="Y197" s="45">
        <v>1</v>
      </c>
      <c r="Z197" s="45">
        <v>1</v>
      </c>
      <c r="AA197" s="19">
        <f t="shared" si="30"/>
        <v>100</v>
      </c>
      <c r="AB197" s="45">
        <v>58</v>
      </c>
      <c r="AC197" s="45">
        <v>48</v>
      </c>
      <c r="AD197" s="19">
        <f t="shared" si="31"/>
        <v>82.758620689655174</v>
      </c>
      <c r="AE197" s="45">
        <v>0</v>
      </c>
    </row>
    <row r="198" spans="1:31" x14ac:dyDescent="0.2">
      <c r="A198" s="111" t="s">
        <v>677</v>
      </c>
      <c r="B198" s="109" t="s">
        <v>678</v>
      </c>
      <c r="C198" s="23" t="s">
        <v>43</v>
      </c>
      <c r="D198" s="23" t="s">
        <v>679</v>
      </c>
      <c r="E198" s="23" t="s">
        <v>656</v>
      </c>
      <c r="F198" s="23" t="s">
        <v>9</v>
      </c>
      <c r="G198" s="23" t="str">
        <f>VLOOKUP(C198, 'RHA A to F by CCA'!A:B, 2,0)</f>
        <v>Area B</v>
      </c>
      <c r="H198" s="45" t="s">
        <v>283</v>
      </c>
      <c r="I198" s="23" t="s">
        <v>673</v>
      </c>
      <c r="J198" s="23">
        <f t="shared" si="24"/>
        <v>60</v>
      </c>
      <c r="K198" s="23">
        <f t="shared" si="24"/>
        <v>45</v>
      </c>
      <c r="L198" s="19">
        <f t="shared" si="25"/>
        <v>75</v>
      </c>
      <c r="M198" s="45">
        <v>1</v>
      </c>
      <c r="N198" s="45">
        <v>1</v>
      </c>
      <c r="O198" s="19">
        <f t="shared" si="26"/>
        <v>100</v>
      </c>
      <c r="P198" s="45">
        <v>0</v>
      </c>
      <c r="Q198" s="45">
        <v>0</v>
      </c>
      <c r="R198" s="19" t="e">
        <f t="shared" si="27"/>
        <v>#DIV/0!</v>
      </c>
      <c r="S198" s="45">
        <v>3</v>
      </c>
      <c r="T198" s="45">
        <v>3</v>
      </c>
      <c r="U198" s="19">
        <f t="shared" si="28"/>
        <v>100</v>
      </c>
      <c r="V198" s="45">
        <v>29</v>
      </c>
      <c r="W198" s="110">
        <v>27</v>
      </c>
      <c r="X198" s="19">
        <f t="shared" si="29"/>
        <v>93.103448275862064</v>
      </c>
      <c r="Y198" s="45">
        <v>12</v>
      </c>
      <c r="Z198" s="45">
        <v>5</v>
      </c>
      <c r="AA198" s="19">
        <f t="shared" si="30"/>
        <v>41.666666666666671</v>
      </c>
      <c r="AB198" s="45">
        <v>15</v>
      </c>
      <c r="AC198" s="45">
        <v>9</v>
      </c>
      <c r="AD198" s="19">
        <f t="shared" si="31"/>
        <v>60</v>
      </c>
      <c r="AE198" s="45">
        <v>0</v>
      </c>
    </row>
    <row r="199" spans="1:31" x14ac:dyDescent="0.2">
      <c r="A199" s="111" t="s">
        <v>680</v>
      </c>
      <c r="B199" s="109" t="s">
        <v>681</v>
      </c>
      <c r="C199" s="23" t="s">
        <v>10</v>
      </c>
      <c r="D199" s="23" t="s">
        <v>11</v>
      </c>
      <c r="E199" s="23" t="s">
        <v>656</v>
      </c>
      <c r="F199" s="23" t="s">
        <v>9</v>
      </c>
      <c r="G199" s="23" t="str">
        <f>VLOOKUP(C199, 'RHA A to F by CCA'!A:B, 2,0)</f>
        <v>Area B</v>
      </c>
      <c r="H199" s="45" t="s">
        <v>283</v>
      </c>
      <c r="I199" s="23" t="s">
        <v>673</v>
      </c>
      <c r="J199" s="23">
        <f t="shared" si="24"/>
        <v>76</v>
      </c>
      <c r="K199" s="23">
        <f t="shared" si="24"/>
        <v>52</v>
      </c>
      <c r="L199" s="19">
        <f t="shared" si="25"/>
        <v>68.421052631578945</v>
      </c>
      <c r="M199" s="45">
        <v>11</v>
      </c>
      <c r="N199" s="45">
        <v>11</v>
      </c>
      <c r="O199" s="19">
        <f t="shared" si="26"/>
        <v>100</v>
      </c>
      <c r="P199" s="45">
        <v>1</v>
      </c>
      <c r="Q199" s="45">
        <v>1</v>
      </c>
      <c r="R199" s="19">
        <f t="shared" si="27"/>
        <v>100</v>
      </c>
      <c r="S199" s="45">
        <v>2</v>
      </c>
      <c r="T199" s="45">
        <v>2</v>
      </c>
      <c r="U199" s="19">
        <f t="shared" si="28"/>
        <v>100</v>
      </c>
      <c r="V199" s="45">
        <v>18</v>
      </c>
      <c r="W199" s="110">
        <v>17</v>
      </c>
      <c r="X199" s="19">
        <f t="shared" si="29"/>
        <v>94.444444444444443</v>
      </c>
      <c r="Y199" s="45">
        <v>22</v>
      </c>
      <c r="Z199" s="45">
        <v>11</v>
      </c>
      <c r="AA199" s="19">
        <f t="shared" si="30"/>
        <v>50</v>
      </c>
      <c r="AB199" s="45">
        <v>22</v>
      </c>
      <c r="AC199" s="45">
        <v>10</v>
      </c>
      <c r="AD199" s="19">
        <f t="shared" si="31"/>
        <v>45.454545454545453</v>
      </c>
      <c r="AE199" s="45">
        <v>4</v>
      </c>
    </row>
    <row r="200" spans="1:31" x14ac:dyDescent="0.2">
      <c r="A200" s="23" t="s">
        <v>682</v>
      </c>
      <c r="B200" s="109" t="s">
        <v>683</v>
      </c>
      <c r="C200" s="23" t="s">
        <v>106</v>
      </c>
      <c r="D200" s="23" t="s">
        <v>107</v>
      </c>
      <c r="E200" s="23" t="s">
        <v>676</v>
      </c>
      <c r="F200" s="23" t="s">
        <v>9</v>
      </c>
      <c r="G200" s="23" t="str">
        <f>VLOOKUP(C200, 'RHA A to F by CCA'!A:B, 2,0)</f>
        <v>Area B</v>
      </c>
      <c r="H200" s="45" t="s">
        <v>283</v>
      </c>
      <c r="I200" s="23" t="s">
        <v>673</v>
      </c>
      <c r="J200" s="23">
        <f t="shared" si="24"/>
        <v>60</v>
      </c>
      <c r="K200" s="23">
        <f t="shared" si="24"/>
        <v>38</v>
      </c>
      <c r="L200" s="19">
        <f t="shared" si="25"/>
        <v>63.333333333333329</v>
      </c>
      <c r="M200" s="45">
        <v>4</v>
      </c>
      <c r="N200" s="45">
        <v>3</v>
      </c>
      <c r="O200" s="19">
        <f t="shared" si="26"/>
        <v>75</v>
      </c>
      <c r="P200" s="45">
        <v>1</v>
      </c>
      <c r="Q200" s="45">
        <v>0</v>
      </c>
      <c r="R200" s="19">
        <f t="shared" si="27"/>
        <v>0</v>
      </c>
      <c r="S200" s="45">
        <v>3</v>
      </c>
      <c r="T200" s="45">
        <v>3</v>
      </c>
      <c r="U200" s="19">
        <f t="shared" si="28"/>
        <v>100</v>
      </c>
      <c r="V200" s="45">
        <v>17</v>
      </c>
      <c r="W200" s="110">
        <v>12</v>
      </c>
      <c r="X200" s="19">
        <f t="shared" si="29"/>
        <v>70.588235294117652</v>
      </c>
      <c r="Y200" s="45">
        <v>12</v>
      </c>
      <c r="Z200" s="45">
        <v>7</v>
      </c>
      <c r="AA200" s="19">
        <f t="shared" si="30"/>
        <v>58.333333333333336</v>
      </c>
      <c r="AB200" s="45">
        <v>23</v>
      </c>
      <c r="AC200" s="45">
        <v>13</v>
      </c>
      <c r="AD200" s="19">
        <f t="shared" si="31"/>
        <v>56.521739130434781</v>
      </c>
      <c r="AE200" s="45">
        <v>13</v>
      </c>
    </row>
    <row r="201" spans="1:31" x14ac:dyDescent="0.2">
      <c r="A201" s="111" t="s">
        <v>684</v>
      </c>
      <c r="B201" s="109" t="s">
        <v>685</v>
      </c>
      <c r="C201" s="23" t="s">
        <v>170</v>
      </c>
      <c r="D201" s="23" t="s">
        <v>171</v>
      </c>
      <c r="E201" s="23" t="s">
        <v>656</v>
      </c>
      <c r="F201" s="23" t="s">
        <v>9</v>
      </c>
      <c r="G201" s="23" t="str">
        <f>VLOOKUP(C201, 'RHA A to F by CCA'!A:B, 2,0)</f>
        <v>Area B</v>
      </c>
      <c r="H201" s="45" t="s">
        <v>283</v>
      </c>
      <c r="I201" s="23" t="s">
        <v>673</v>
      </c>
      <c r="J201" s="23">
        <f t="shared" si="24"/>
        <v>304</v>
      </c>
      <c r="K201" s="23">
        <f t="shared" si="24"/>
        <v>179</v>
      </c>
      <c r="L201" s="19">
        <f t="shared" si="25"/>
        <v>58.881578947368418</v>
      </c>
      <c r="M201" s="45">
        <v>10</v>
      </c>
      <c r="N201" s="45">
        <v>9</v>
      </c>
      <c r="O201" s="19">
        <f t="shared" si="26"/>
        <v>90</v>
      </c>
      <c r="P201" s="45">
        <v>4</v>
      </c>
      <c r="Q201" s="45">
        <v>4</v>
      </c>
      <c r="R201" s="19">
        <f t="shared" si="27"/>
        <v>100</v>
      </c>
      <c r="S201" s="45">
        <v>15</v>
      </c>
      <c r="T201" s="45">
        <v>14</v>
      </c>
      <c r="U201" s="19">
        <f t="shared" si="28"/>
        <v>93.333333333333329</v>
      </c>
      <c r="V201" s="45">
        <v>117</v>
      </c>
      <c r="W201" s="110">
        <v>57</v>
      </c>
      <c r="X201" s="19">
        <f t="shared" si="29"/>
        <v>48.717948717948715</v>
      </c>
      <c r="Y201" s="45">
        <v>69</v>
      </c>
      <c r="Z201" s="45">
        <v>47</v>
      </c>
      <c r="AA201" s="19">
        <f t="shared" si="30"/>
        <v>68.115942028985515</v>
      </c>
      <c r="AB201" s="45">
        <v>89</v>
      </c>
      <c r="AC201" s="45">
        <v>48</v>
      </c>
      <c r="AD201" s="19">
        <f t="shared" si="31"/>
        <v>53.932584269662918</v>
      </c>
      <c r="AE201" s="45" t="s">
        <v>187</v>
      </c>
    </row>
    <row r="202" spans="1:31" x14ac:dyDescent="0.2">
      <c r="A202" s="23">
        <v>49</v>
      </c>
      <c r="B202" s="109" t="s">
        <v>686</v>
      </c>
      <c r="C202" s="111" t="s">
        <v>106</v>
      </c>
      <c r="D202" s="111" t="s">
        <v>107</v>
      </c>
      <c r="E202" s="111">
        <v>41.17647058823529</v>
      </c>
      <c r="F202" s="111" t="s">
        <v>9</v>
      </c>
      <c r="G202" s="23" t="str">
        <f>VLOOKUP(C202, 'RHA A to F by CCA'!A:B, 2,0)</f>
        <v>Area B</v>
      </c>
      <c r="H202" s="45" t="s">
        <v>283</v>
      </c>
      <c r="I202" s="111" t="s">
        <v>673</v>
      </c>
      <c r="J202" s="23">
        <f t="shared" si="24"/>
        <v>49</v>
      </c>
      <c r="K202" s="23">
        <f t="shared" si="24"/>
        <v>25</v>
      </c>
      <c r="L202" s="19">
        <f t="shared" si="25"/>
        <v>51.020408163265309</v>
      </c>
      <c r="M202" s="45">
        <v>6</v>
      </c>
      <c r="N202" s="45">
        <v>5</v>
      </c>
      <c r="O202" s="19">
        <f t="shared" si="26"/>
        <v>83.333333333333343</v>
      </c>
      <c r="P202" s="45">
        <v>0</v>
      </c>
      <c r="Q202" s="45">
        <v>0</v>
      </c>
      <c r="R202" s="19" t="e">
        <f t="shared" si="27"/>
        <v>#DIV/0!</v>
      </c>
      <c r="S202" s="45">
        <v>26</v>
      </c>
      <c r="T202" s="45">
        <v>13</v>
      </c>
      <c r="U202" s="19">
        <f t="shared" si="28"/>
        <v>50</v>
      </c>
      <c r="V202" s="45">
        <v>17</v>
      </c>
      <c r="W202" s="110">
        <v>7</v>
      </c>
      <c r="X202" s="19">
        <f t="shared" si="29"/>
        <v>41.17647058823529</v>
      </c>
      <c r="Y202" s="45">
        <v>0</v>
      </c>
      <c r="Z202" s="45">
        <v>0</v>
      </c>
      <c r="AA202" s="19" t="e">
        <f t="shared" si="30"/>
        <v>#DIV/0!</v>
      </c>
      <c r="AB202" s="45">
        <v>0</v>
      </c>
      <c r="AC202" s="45">
        <v>0</v>
      </c>
      <c r="AD202" s="19" t="e">
        <f t="shared" si="31"/>
        <v>#DIV/0!</v>
      </c>
      <c r="AE202" s="45">
        <v>1</v>
      </c>
    </row>
    <row r="203" spans="1:31" x14ac:dyDescent="0.2">
      <c r="A203" s="111" t="s">
        <v>687</v>
      </c>
      <c r="B203" s="109" t="s">
        <v>688</v>
      </c>
      <c r="C203" s="23" t="s">
        <v>61</v>
      </c>
      <c r="D203" s="23" t="s">
        <v>62</v>
      </c>
      <c r="E203" s="23" t="s">
        <v>62</v>
      </c>
      <c r="F203" s="23" t="s">
        <v>35</v>
      </c>
      <c r="G203" s="23" t="str">
        <f>VLOOKUP(C203, 'RHA A to F by CCA'!A:B, 2,0)</f>
        <v>Area A</v>
      </c>
      <c r="H203" s="45" t="s">
        <v>283</v>
      </c>
      <c r="I203" s="23" t="s">
        <v>689</v>
      </c>
      <c r="J203" s="23">
        <f t="shared" si="24"/>
        <v>48</v>
      </c>
      <c r="K203" s="23">
        <f t="shared" si="24"/>
        <v>46</v>
      </c>
      <c r="L203" s="19">
        <f t="shared" si="25"/>
        <v>95.833333333333343</v>
      </c>
      <c r="M203" s="45">
        <v>4</v>
      </c>
      <c r="N203" s="45">
        <v>4</v>
      </c>
      <c r="O203" s="19">
        <f t="shared" si="26"/>
        <v>100</v>
      </c>
      <c r="P203" s="45">
        <v>1</v>
      </c>
      <c r="Q203" s="45">
        <v>1</v>
      </c>
      <c r="R203" s="19">
        <f t="shared" si="27"/>
        <v>100</v>
      </c>
      <c r="S203" s="45">
        <v>0</v>
      </c>
      <c r="T203" s="45">
        <v>0</v>
      </c>
      <c r="U203" s="19" t="e">
        <f t="shared" si="28"/>
        <v>#DIV/0!</v>
      </c>
      <c r="V203" s="45">
        <v>15</v>
      </c>
      <c r="W203" s="110">
        <v>13</v>
      </c>
      <c r="X203" s="19">
        <f t="shared" si="29"/>
        <v>86.666666666666671</v>
      </c>
      <c r="Y203" s="45">
        <v>11</v>
      </c>
      <c r="Z203" s="45">
        <v>11</v>
      </c>
      <c r="AA203" s="19">
        <f t="shared" si="30"/>
        <v>100</v>
      </c>
      <c r="AB203" s="45">
        <v>17</v>
      </c>
      <c r="AC203" s="45">
        <v>17</v>
      </c>
      <c r="AD203" s="19">
        <f t="shared" si="31"/>
        <v>100</v>
      </c>
      <c r="AE203" s="45">
        <v>1</v>
      </c>
    </row>
    <row r="204" spans="1:31" x14ac:dyDescent="0.2">
      <c r="A204" s="111" t="s">
        <v>690</v>
      </c>
      <c r="B204" s="109" t="s">
        <v>691</v>
      </c>
      <c r="C204" s="23" t="s">
        <v>61</v>
      </c>
      <c r="D204" s="23" t="s">
        <v>62</v>
      </c>
      <c r="E204" s="23" t="s">
        <v>62</v>
      </c>
      <c r="F204" s="23" t="s">
        <v>35</v>
      </c>
      <c r="G204" s="23" t="str">
        <f>VLOOKUP(C204, 'RHA A to F by CCA'!A:B, 2,0)</f>
        <v>Area A</v>
      </c>
      <c r="H204" s="45" t="s">
        <v>283</v>
      </c>
      <c r="I204" s="23" t="s">
        <v>689</v>
      </c>
      <c r="J204" s="23">
        <f t="shared" si="24"/>
        <v>64</v>
      </c>
      <c r="K204" s="23">
        <f t="shared" si="24"/>
        <v>60</v>
      </c>
      <c r="L204" s="19">
        <f t="shared" si="25"/>
        <v>93.75</v>
      </c>
      <c r="M204" s="45">
        <v>4</v>
      </c>
      <c r="N204" s="45">
        <v>4</v>
      </c>
      <c r="O204" s="19">
        <f t="shared" si="26"/>
        <v>100</v>
      </c>
      <c r="P204" s="45">
        <v>1</v>
      </c>
      <c r="Q204" s="45">
        <v>1</v>
      </c>
      <c r="R204" s="19">
        <f t="shared" si="27"/>
        <v>100</v>
      </c>
      <c r="S204" s="45">
        <v>1</v>
      </c>
      <c r="T204" s="45">
        <v>1</v>
      </c>
      <c r="U204" s="19">
        <f t="shared" si="28"/>
        <v>100</v>
      </c>
      <c r="V204" s="45">
        <v>21</v>
      </c>
      <c r="W204" s="110">
        <v>18</v>
      </c>
      <c r="X204" s="19">
        <f t="shared" si="29"/>
        <v>85.714285714285708</v>
      </c>
      <c r="Y204" s="45">
        <v>13</v>
      </c>
      <c r="Z204" s="45">
        <v>13</v>
      </c>
      <c r="AA204" s="19">
        <f t="shared" si="30"/>
        <v>100</v>
      </c>
      <c r="AB204" s="45">
        <v>24</v>
      </c>
      <c r="AC204" s="45">
        <v>23</v>
      </c>
      <c r="AD204" s="19">
        <f t="shared" si="31"/>
        <v>95.833333333333343</v>
      </c>
      <c r="AE204" s="45">
        <v>1</v>
      </c>
    </row>
    <row r="205" spans="1:31" x14ac:dyDescent="0.2">
      <c r="A205" s="111" t="s">
        <v>692</v>
      </c>
      <c r="B205" s="109" t="s">
        <v>693</v>
      </c>
      <c r="C205" s="23" t="s">
        <v>116</v>
      </c>
      <c r="D205" s="23" t="s">
        <v>117</v>
      </c>
      <c r="E205" s="23" t="s">
        <v>117</v>
      </c>
      <c r="F205" s="23" t="s">
        <v>35</v>
      </c>
      <c r="G205" s="23" t="str">
        <f>VLOOKUP(C205, 'RHA A to F by CCA'!A:B, 2,0)</f>
        <v>Area A</v>
      </c>
      <c r="H205" s="45" t="s">
        <v>283</v>
      </c>
      <c r="I205" s="23" t="s">
        <v>689</v>
      </c>
      <c r="J205" s="23">
        <f t="shared" si="24"/>
        <v>100</v>
      </c>
      <c r="K205" s="23">
        <f t="shared" si="24"/>
        <v>81</v>
      </c>
      <c r="L205" s="19">
        <f t="shared" si="25"/>
        <v>81</v>
      </c>
      <c r="M205" s="45">
        <v>13</v>
      </c>
      <c r="N205" s="45">
        <v>8</v>
      </c>
      <c r="O205" s="19">
        <f t="shared" si="26"/>
        <v>61.53846153846154</v>
      </c>
      <c r="P205" s="45">
        <v>1</v>
      </c>
      <c r="Q205" s="45">
        <v>0</v>
      </c>
      <c r="R205" s="19">
        <f t="shared" si="27"/>
        <v>0</v>
      </c>
      <c r="S205" s="45">
        <v>5</v>
      </c>
      <c r="T205" s="45">
        <v>3</v>
      </c>
      <c r="U205" s="19">
        <f t="shared" si="28"/>
        <v>60</v>
      </c>
      <c r="V205" s="45">
        <v>28</v>
      </c>
      <c r="W205" s="110">
        <v>28</v>
      </c>
      <c r="X205" s="19">
        <f t="shared" si="29"/>
        <v>100</v>
      </c>
      <c r="Y205" s="45">
        <v>21</v>
      </c>
      <c r="Z205" s="45">
        <v>18</v>
      </c>
      <c r="AA205" s="19">
        <f t="shared" si="30"/>
        <v>85.714285714285708</v>
      </c>
      <c r="AB205" s="45">
        <v>32</v>
      </c>
      <c r="AC205" s="45">
        <v>24</v>
      </c>
      <c r="AD205" s="19">
        <f t="shared" si="31"/>
        <v>75</v>
      </c>
      <c r="AE205" s="45">
        <v>5</v>
      </c>
    </row>
    <row r="206" spans="1:31" x14ac:dyDescent="0.2">
      <c r="A206" s="111" t="s">
        <v>694</v>
      </c>
      <c r="B206" s="109" t="s">
        <v>695</v>
      </c>
      <c r="C206" s="23" t="s">
        <v>79</v>
      </c>
      <c r="D206" s="23" t="s">
        <v>80</v>
      </c>
      <c r="E206" s="23" t="s">
        <v>696</v>
      </c>
      <c r="F206" s="23" t="s">
        <v>78</v>
      </c>
      <c r="G206" s="23" t="str">
        <f>VLOOKUP(C206, 'RHA A to F by CCA'!A:B, 2,0)</f>
        <v>Area A</v>
      </c>
      <c r="H206" s="45" t="s">
        <v>283</v>
      </c>
      <c r="I206" s="23" t="s">
        <v>689</v>
      </c>
      <c r="J206" s="23">
        <f t="shared" si="24"/>
        <v>75</v>
      </c>
      <c r="K206" s="23">
        <f t="shared" si="24"/>
        <v>59</v>
      </c>
      <c r="L206" s="19">
        <f t="shared" si="25"/>
        <v>78.666666666666657</v>
      </c>
      <c r="M206" s="45">
        <v>9</v>
      </c>
      <c r="N206" s="45">
        <v>7</v>
      </c>
      <c r="O206" s="19">
        <f t="shared" si="26"/>
        <v>77.777777777777786</v>
      </c>
      <c r="P206" s="45">
        <v>0</v>
      </c>
      <c r="Q206" s="45">
        <v>0</v>
      </c>
      <c r="R206" s="19" t="e">
        <f t="shared" si="27"/>
        <v>#DIV/0!</v>
      </c>
      <c r="S206" s="45">
        <v>0</v>
      </c>
      <c r="T206" s="45">
        <v>0</v>
      </c>
      <c r="U206" s="19" t="e">
        <f t="shared" si="28"/>
        <v>#DIV/0!</v>
      </c>
      <c r="V206" s="45">
        <v>23</v>
      </c>
      <c r="W206" s="110">
        <v>17</v>
      </c>
      <c r="X206" s="19">
        <f t="shared" si="29"/>
        <v>73.91304347826086</v>
      </c>
      <c r="Y206" s="45">
        <v>21</v>
      </c>
      <c r="Z206" s="45">
        <v>16</v>
      </c>
      <c r="AA206" s="19">
        <f t="shared" si="30"/>
        <v>76.19047619047619</v>
      </c>
      <c r="AB206" s="45">
        <v>22</v>
      </c>
      <c r="AC206" s="45">
        <v>19</v>
      </c>
      <c r="AD206" s="19">
        <f t="shared" si="31"/>
        <v>86.36363636363636</v>
      </c>
      <c r="AE206" s="45">
        <v>6</v>
      </c>
    </row>
    <row r="207" spans="1:31" x14ac:dyDescent="0.2">
      <c r="A207" s="111" t="s">
        <v>697</v>
      </c>
      <c r="B207" s="109" t="s">
        <v>698</v>
      </c>
      <c r="C207" s="23" t="s">
        <v>83</v>
      </c>
      <c r="D207" s="23" t="s">
        <v>84</v>
      </c>
      <c r="E207" s="23" t="s">
        <v>699</v>
      </c>
      <c r="F207" s="23" t="s">
        <v>78</v>
      </c>
      <c r="G207" s="23" t="str">
        <f>VLOOKUP(C207, 'RHA A to F by CCA'!A:B, 2,0)</f>
        <v>Area A</v>
      </c>
      <c r="H207" s="45" t="s">
        <v>283</v>
      </c>
      <c r="I207" s="23" t="s">
        <v>689</v>
      </c>
      <c r="J207" s="23">
        <f t="shared" si="24"/>
        <v>55</v>
      </c>
      <c r="K207" s="23">
        <f t="shared" si="24"/>
        <v>40</v>
      </c>
      <c r="L207" s="19">
        <f t="shared" si="25"/>
        <v>72.727272727272734</v>
      </c>
      <c r="M207" s="45">
        <v>5</v>
      </c>
      <c r="N207" s="45">
        <v>3</v>
      </c>
      <c r="O207" s="19">
        <f t="shared" si="26"/>
        <v>60</v>
      </c>
      <c r="P207" s="45">
        <v>4</v>
      </c>
      <c r="Q207" s="45">
        <v>4</v>
      </c>
      <c r="R207" s="19">
        <f t="shared" si="27"/>
        <v>100</v>
      </c>
      <c r="S207" s="45">
        <v>7</v>
      </c>
      <c r="T207" s="45">
        <v>4</v>
      </c>
      <c r="U207" s="19">
        <f t="shared" si="28"/>
        <v>57.142857142857139</v>
      </c>
      <c r="V207" s="45">
        <v>9</v>
      </c>
      <c r="W207" s="110">
        <v>8</v>
      </c>
      <c r="X207" s="19">
        <f t="shared" si="29"/>
        <v>88.888888888888886</v>
      </c>
      <c r="Y207" s="45">
        <v>29</v>
      </c>
      <c r="Z207" s="45">
        <v>20</v>
      </c>
      <c r="AA207" s="19">
        <f t="shared" si="30"/>
        <v>68.965517241379317</v>
      </c>
      <c r="AB207" s="45">
        <v>1</v>
      </c>
      <c r="AC207" s="45">
        <v>1</v>
      </c>
      <c r="AD207" s="19">
        <f t="shared" si="31"/>
        <v>100</v>
      </c>
      <c r="AE207" s="45">
        <v>0</v>
      </c>
    </row>
    <row r="208" spans="1:31" x14ac:dyDescent="0.2">
      <c r="A208" s="111" t="s">
        <v>700</v>
      </c>
      <c r="B208" s="109" t="s">
        <v>701</v>
      </c>
      <c r="C208" s="23" t="s">
        <v>61</v>
      </c>
      <c r="D208" s="23" t="s">
        <v>62</v>
      </c>
      <c r="E208" s="23" t="s">
        <v>62</v>
      </c>
      <c r="F208" s="23" t="s">
        <v>35</v>
      </c>
      <c r="G208" s="23" t="str">
        <f>VLOOKUP(C208, 'RHA A to F by CCA'!A:B, 2,0)</f>
        <v>Area A</v>
      </c>
      <c r="H208" s="45" t="s">
        <v>283</v>
      </c>
      <c r="I208" s="23" t="s">
        <v>689</v>
      </c>
      <c r="J208" s="23">
        <f t="shared" si="24"/>
        <v>73</v>
      </c>
      <c r="K208" s="23">
        <f t="shared" si="24"/>
        <v>50</v>
      </c>
      <c r="L208" s="19">
        <f t="shared" si="25"/>
        <v>68.493150684931507</v>
      </c>
      <c r="M208" s="45">
        <v>6</v>
      </c>
      <c r="N208" s="45">
        <v>5</v>
      </c>
      <c r="O208" s="19">
        <f t="shared" si="26"/>
        <v>83.333333333333343</v>
      </c>
      <c r="P208" s="45">
        <v>0</v>
      </c>
      <c r="Q208" s="45">
        <v>0</v>
      </c>
      <c r="R208" s="19" t="e">
        <f t="shared" si="27"/>
        <v>#DIV/0!</v>
      </c>
      <c r="S208" s="45">
        <v>1</v>
      </c>
      <c r="T208" s="45">
        <v>1</v>
      </c>
      <c r="U208" s="19">
        <f t="shared" si="28"/>
        <v>100</v>
      </c>
      <c r="V208" s="45">
        <v>26</v>
      </c>
      <c r="W208" s="110">
        <v>16</v>
      </c>
      <c r="X208" s="19">
        <f t="shared" si="29"/>
        <v>61.53846153846154</v>
      </c>
      <c r="Y208" s="45">
        <v>1</v>
      </c>
      <c r="Z208" s="45">
        <v>1</v>
      </c>
      <c r="AA208" s="19">
        <f t="shared" si="30"/>
        <v>100</v>
      </c>
      <c r="AB208" s="45">
        <v>39</v>
      </c>
      <c r="AC208" s="45">
        <v>27</v>
      </c>
      <c r="AD208" s="19">
        <f t="shared" si="31"/>
        <v>69.230769230769226</v>
      </c>
      <c r="AE208" s="45">
        <v>10</v>
      </c>
    </row>
    <row r="209" spans="1:31" x14ac:dyDescent="0.2">
      <c r="A209" s="111" t="s">
        <v>702</v>
      </c>
      <c r="B209" s="109" t="s">
        <v>703</v>
      </c>
      <c r="C209" s="23" t="s">
        <v>83</v>
      </c>
      <c r="D209" s="23" t="s">
        <v>84</v>
      </c>
      <c r="E209" s="23" t="s">
        <v>699</v>
      </c>
      <c r="F209" s="23" t="s">
        <v>78</v>
      </c>
      <c r="G209" s="23" t="str">
        <f>VLOOKUP(C209, 'RHA A to F by CCA'!A:B, 2,0)</f>
        <v>Area A</v>
      </c>
      <c r="H209" s="45" t="s">
        <v>283</v>
      </c>
      <c r="I209" s="23" t="s">
        <v>689</v>
      </c>
      <c r="J209" s="23">
        <f t="shared" si="24"/>
        <v>45</v>
      </c>
      <c r="K209" s="23">
        <f t="shared" si="24"/>
        <v>30</v>
      </c>
      <c r="L209" s="19">
        <f t="shared" si="25"/>
        <v>66.666666666666657</v>
      </c>
      <c r="M209" s="45">
        <v>1</v>
      </c>
      <c r="N209" s="45">
        <v>1</v>
      </c>
      <c r="O209" s="19">
        <f t="shared" si="26"/>
        <v>100</v>
      </c>
      <c r="P209" s="45">
        <v>1</v>
      </c>
      <c r="Q209" s="45">
        <v>1</v>
      </c>
      <c r="R209" s="19">
        <f t="shared" si="27"/>
        <v>100</v>
      </c>
      <c r="S209" s="45">
        <v>0</v>
      </c>
      <c r="T209" s="45">
        <v>0</v>
      </c>
      <c r="U209" s="19" t="e">
        <f t="shared" si="28"/>
        <v>#DIV/0!</v>
      </c>
      <c r="V209" s="45">
        <v>13</v>
      </c>
      <c r="W209" s="110">
        <v>7</v>
      </c>
      <c r="X209" s="19">
        <f t="shared" si="29"/>
        <v>53.846153846153847</v>
      </c>
      <c r="Y209" s="45">
        <v>2</v>
      </c>
      <c r="Z209" s="45">
        <v>2</v>
      </c>
      <c r="AA209" s="19">
        <f t="shared" si="30"/>
        <v>100</v>
      </c>
      <c r="AB209" s="45">
        <v>28</v>
      </c>
      <c r="AC209" s="45">
        <v>19</v>
      </c>
      <c r="AD209" s="19">
        <f t="shared" si="31"/>
        <v>67.857142857142861</v>
      </c>
      <c r="AE209" s="45">
        <v>2</v>
      </c>
    </row>
    <row r="210" spans="1:31" x14ac:dyDescent="0.2">
      <c r="A210" s="111" t="s">
        <v>704</v>
      </c>
      <c r="B210" s="109" t="s">
        <v>705</v>
      </c>
      <c r="C210" s="23" t="s">
        <v>61</v>
      </c>
      <c r="D210" s="23" t="s">
        <v>62</v>
      </c>
      <c r="E210" s="23" t="s">
        <v>62</v>
      </c>
      <c r="F210" s="23" t="s">
        <v>35</v>
      </c>
      <c r="G210" s="23" t="str">
        <f>VLOOKUP(C210, 'RHA A to F by CCA'!A:B, 2,0)</f>
        <v>Area A</v>
      </c>
      <c r="H210" s="45" t="s">
        <v>283</v>
      </c>
      <c r="I210" s="23" t="s">
        <v>689</v>
      </c>
      <c r="J210" s="23">
        <f t="shared" si="24"/>
        <v>27</v>
      </c>
      <c r="K210" s="23">
        <f t="shared" si="24"/>
        <v>18</v>
      </c>
      <c r="L210" s="19">
        <f t="shared" si="25"/>
        <v>66.666666666666657</v>
      </c>
      <c r="M210" s="45">
        <v>1</v>
      </c>
      <c r="N210" s="45">
        <v>1</v>
      </c>
      <c r="O210" s="19">
        <f t="shared" si="26"/>
        <v>100</v>
      </c>
      <c r="P210" s="45">
        <v>2</v>
      </c>
      <c r="Q210" s="45">
        <v>2</v>
      </c>
      <c r="R210" s="19">
        <f t="shared" si="27"/>
        <v>100</v>
      </c>
      <c r="S210" s="45">
        <v>0</v>
      </c>
      <c r="T210" s="45">
        <v>0</v>
      </c>
      <c r="U210" s="19" t="e">
        <f t="shared" si="28"/>
        <v>#DIV/0!</v>
      </c>
      <c r="V210" s="45">
        <v>20</v>
      </c>
      <c r="W210" s="110">
        <v>12</v>
      </c>
      <c r="X210" s="19">
        <f t="shared" si="29"/>
        <v>60</v>
      </c>
      <c r="Y210" s="45">
        <v>4</v>
      </c>
      <c r="Z210" s="45">
        <v>3</v>
      </c>
      <c r="AA210" s="19">
        <f t="shared" si="30"/>
        <v>75</v>
      </c>
      <c r="AB210" s="45">
        <v>0</v>
      </c>
      <c r="AC210" s="45">
        <v>0</v>
      </c>
      <c r="AD210" s="19" t="e">
        <f t="shared" si="31"/>
        <v>#DIV/0!</v>
      </c>
      <c r="AE210" s="45">
        <v>0</v>
      </c>
    </row>
    <row r="211" spans="1:31" x14ac:dyDescent="0.2">
      <c r="A211" s="23">
        <v>2</v>
      </c>
      <c r="B211" s="113" t="s">
        <v>706</v>
      </c>
      <c r="C211" s="23" t="s">
        <v>61</v>
      </c>
      <c r="D211" s="23" t="s">
        <v>62</v>
      </c>
      <c r="E211" s="23" t="s">
        <v>62</v>
      </c>
      <c r="F211" s="23" t="s">
        <v>35</v>
      </c>
      <c r="G211" s="23" t="str">
        <f>VLOOKUP(C211, 'RHA A to F by CCA'!A:B, 2,0)</f>
        <v>Area A</v>
      </c>
      <c r="H211" s="45" t="s">
        <v>283</v>
      </c>
      <c r="I211" s="23" t="s">
        <v>689</v>
      </c>
      <c r="J211" s="23">
        <f t="shared" si="24"/>
        <v>100</v>
      </c>
      <c r="K211" s="23">
        <f t="shared" si="24"/>
        <v>66</v>
      </c>
      <c r="L211" s="19">
        <f t="shared" si="25"/>
        <v>66</v>
      </c>
      <c r="M211" s="45">
        <v>10</v>
      </c>
      <c r="N211" s="45">
        <v>3</v>
      </c>
      <c r="O211" s="19">
        <f t="shared" si="26"/>
        <v>30</v>
      </c>
      <c r="P211" s="45">
        <v>50</v>
      </c>
      <c r="Q211" s="45">
        <v>36</v>
      </c>
      <c r="R211" s="19">
        <f t="shared" si="27"/>
        <v>72</v>
      </c>
      <c r="S211" s="45">
        <v>15</v>
      </c>
      <c r="T211" s="45">
        <v>10</v>
      </c>
      <c r="U211" s="19">
        <f t="shared" si="28"/>
        <v>66.666666666666657</v>
      </c>
      <c r="V211" s="45">
        <v>25</v>
      </c>
      <c r="W211" s="110">
        <v>17</v>
      </c>
      <c r="X211" s="19">
        <f t="shared" si="29"/>
        <v>68</v>
      </c>
      <c r="Y211" s="45">
        <v>0</v>
      </c>
      <c r="Z211" s="45">
        <v>0</v>
      </c>
      <c r="AA211" s="19" t="e">
        <f t="shared" si="30"/>
        <v>#DIV/0!</v>
      </c>
      <c r="AB211" s="45">
        <v>0</v>
      </c>
      <c r="AC211" s="45">
        <v>0</v>
      </c>
      <c r="AD211" s="19" t="e">
        <f t="shared" si="31"/>
        <v>#DIV/0!</v>
      </c>
      <c r="AE211" s="45">
        <v>0</v>
      </c>
    </row>
    <row r="212" spans="1:31" x14ac:dyDescent="0.2">
      <c r="A212" s="111" t="s">
        <v>707</v>
      </c>
      <c r="B212" s="109" t="s">
        <v>708</v>
      </c>
      <c r="C212" s="23" t="s">
        <v>83</v>
      </c>
      <c r="D212" s="23" t="s">
        <v>84</v>
      </c>
      <c r="E212" s="23" t="s">
        <v>709</v>
      </c>
      <c r="F212" s="23" t="s">
        <v>78</v>
      </c>
      <c r="G212" s="23" t="str">
        <f>VLOOKUP(C212, 'RHA A to F by CCA'!A:B, 2,0)</f>
        <v>Area A</v>
      </c>
      <c r="H212" s="45" t="s">
        <v>283</v>
      </c>
      <c r="I212" s="23" t="s">
        <v>689</v>
      </c>
      <c r="J212" s="23">
        <f t="shared" si="24"/>
        <v>144.4</v>
      </c>
      <c r="K212" s="23">
        <f t="shared" si="24"/>
        <v>90</v>
      </c>
      <c r="L212" s="19">
        <f t="shared" si="25"/>
        <v>62.326869806094173</v>
      </c>
      <c r="M212" s="45">
        <v>5</v>
      </c>
      <c r="N212" s="45">
        <v>5</v>
      </c>
      <c r="O212" s="19">
        <f t="shared" si="26"/>
        <v>100</v>
      </c>
      <c r="P212" s="45">
        <v>0</v>
      </c>
      <c r="Q212" s="45">
        <v>0</v>
      </c>
      <c r="R212" s="19" t="e">
        <f t="shared" si="27"/>
        <v>#DIV/0!</v>
      </c>
      <c r="S212" s="45">
        <v>2.4</v>
      </c>
      <c r="T212" s="45">
        <v>1</v>
      </c>
      <c r="U212" s="19">
        <f t="shared" si="28"/>
        <v>41.666666666666671</v>
      </c>
      <c r="V212" s="45">
        <v>35</v>
      </c>
      <c r="W212" s="110">
        <v>32</v>
      </c>
      <c r="X212" s="19">
        <f t="shared" si="29"/>
        <v>91.428571428571431</v>
      </c>
      <c r="Y212" s="45">
        <v>102</v>
      </c>
      <c r="Z212" s="45">
        <v>52</v>
      </c>
      <c r="AA212" s="19">
        <f t="shared" si="30"/>
        <v>50.980392156862742</v>
      </c>
      <c r="AB212" s="45">
        <v>0</v>
      </c>
      <c r="AC212" s="45">
        <v>0</v>
      </c>
      <c r="AD212" s="19" t="e">
        <f t="shared" si="31"/>
        <v>#DIV/0!</v>
      </c>
      <c r="AE212" s="45">
        <v>0</v>
      </c>
    </row>
    <row r="213" spans="1:31" x14ac:dyDescent="0.2">
      <c r="A213" s="111" t="s">
        <v>710</v>
      </c>
      <c r="B213" s="109" t="s">
        <v>711</v>
      </c>
      <c r="C213" s="23" t="s">
        <v>83</v>
      </c>
      <c r="D213" s="23" t="s">
        <v>84</v>
      </c>
      <c r="E213" s="23" t="s">
        <v>709</v>
      </c>
      <c r="F213" s="23" t="s">
        <v>78</v>
      </c>
      <c r="G213" s="23" t="str">
        <f>VLOOKUP(C213, 'RHA A to F by CCA'!A:B, 2,0)</f>
        <v>Area A</v>
      </c>
      <c r="H213" s="45" t="s">
        <v>283</v>
      </c>
      <c r="I213" s="23" t="s">
        <v>689</v>
      </c>
      <c r="J213" s="23">
        <f t="shared" si="24"/>
        <v>61</v>
      </c>
      <c r="K213" s="23">
        <f t="shared" si="24"/>
        <v>37</v>
      </c>
      <c r="L213" s="19">
        <f t="shared" si="25"/>
        <v>60.655737704918032</v>
      </c>
      <c r="M213" s="45">
        <v>7</v>
      </c>
      <c r="N213" s="45">
        <v>6</v>
      </c>
      <c r="O213" s="19">
        <f t="shared" si="26"/>
        <v>85.714285714285708</v>
      </c>
      <c r="P213" s="45">
        <v>1</v>
      </c>
      <c r="Q213" s="45">
        <v>1</v>
      </c>
      <c r="R213" s="19">
        <f t="shared" si="27"/>
        <v>100</v>
      </c>
      <c r="S213" s="45">
        <v>0</v>
      </c>
      <c r="T213" s="45">
        <v>0</v>
      </c>
      <c r="U213" s="19" t="e">
        <f t="shared" si="28"/>
        <v>#DIV/0!</v>
      </c>
      <c r="V213" s="45">
        <v>11</v>
      </c>
      <c r="W213" s="110">
        <v>8</v>
      </c>
      <c r="X213" s="19">
        <f t="shared" si="29"/>
        <v>72.727272727272734</v>
      </c>
      <c r="Y213" s="45">
        <v>38</v>
      </c>
      <c r="Z213" s="45">
        <v>19</v>
      </c>
      <c r="AA213" s="19">
        <f t="shared" si="30"/>
        <v>50</v>
      </c>
      <c r="AB213" s="45">
        <v>4</v>
      </c>
      <c r="AC213" s="45">
        <v>3</v>
      </c>
      <c r="AD213" s="19">
        <f t="shared" si="31"/>
        <v>75</v>
      </c>
      <c r="AE213" s="45">
        <v>0</v>
      </c>
    </row>
    <row r="214" spans="1:31" x14ac:dyDescent="0.2">
      <c r="A214" s="111" t="s">
        <v>712</v>
      </c>
      <c r="B214" s="109" t="s">
        <v>713</v>
      </c>
      <c r="C214" s="23" t="s">
        <v>116</v>
      </c>
      <c r="D214" s="23" t="s">
        <v>117</v>
      </c>
      <c r="E214" s="23" t="s">
        <v>117</v>
      </c>
      <c r="F214" s="23" t="s">
        <v>35</v>
      </c>
      <c r="G214" s="23" t="str">
        <f>VLOOKUP(C214, 'RHA A to F by CCA'!A:B, 2,0)</f>
        <v>Area A</v>
      </c>
      <c r="H214" s="45" t="s">
        <v>283</v>
      </c>
      <c r="I214" s="23" t="s">
        <v>689</v>
      </c>
      <c r="J214" s="23">
        <f t="shared" si="24"/>
        <v>75</v>
      </c>
      <c r="K214" s="23">
        <f t="shared" si="24"/>
        <v>45</v>
      </c>
      <c r="L214" s="19">
        <f t="shared" si="25"/>
        <v>60</v>
      </c>
      <c r="M214" s="45">
        <v>7</v>
      </c>
      <c r="N214" s="45">
        <v>6</v>
      </c>
      <c r="O214" s="19">
        <f t="shared" si="26"/>
        <v>85.714285714285708</v>
      </c>
      <c r="P214" s="45">
        <v>1</v>
      </c>
      <c r="Q214" s="45">
        <v>1</v>
      </c>
      <c r="R214" s="19">
        <f t="shared" si="27"/>
        <v>100</v>
      </c>
      <c r="S214" s="45">
        <v>5</v>
      </c>
      <c r="T214" s="45">
        <v>1</v>
      </c>
      <c r="U214" s="19">
        <f t="shared" si="28"/>
        <v>20</v>
      </c>
      <c r="V214" s="45">
        <v>20</v>
      </c>
      <c r="W214" s="110">
        <v>11</v>
      </c>
      <c r="X214" s="19">
        <f t="shared" si="29"/>
        <v>55.000000000000007</v>
      </c>
      <c r="Y214" s="45">
        <v>21</v>
      </c>
      <c r="Z214" s="45">
        <v>15</v>
      </c>
      <c r="AA214" s="19">
        <f t="shared" si="30"/>
        <v>71.428571428571431</v>
      </c>
      <c r="AB214" s="45">
        <v>21</v>
      </c>
      <c r="AC214" s="45">
        <v>11</v>
      </c>
      <c r="AD214" s="19">
        <f t="shared" si="31"/>
        <v>52.380952380952387</v>
      </c>
      <c r="AE214" s="45">
        <v>0</v>
      </c>
    </row>
    <row r="215" spans="1:31" x14ac:dyDescent="0.2">
      <c r="A215" s="112" t="s">
        <v>714</v>
      </c>
      <c r="B215" s="109" t="s">
        <v>715</v>
      </c>
      <c r="C215" s="23" t="s">
        <v>83</v>
      </c>
      <c r="D215" s="23" t="s">
        <v>84</v>
      </c>
      <c r="E215" s="23" t="s">
        <v>699</v>
      </c>
      <c r="F215" s="23" t="s">
        <v>78</v>
      </c>
      <c r="G215" s="23" t="str">
        <f>VLOOKUP(C215, 'RHA A to F by CCA'!A:B, 2,0)</f>
        <v>Area A</v>
      </c>
      <c r="H215" s="45" t="s">
        <v>283</v>
      </c>
      <c r="I215" s="23" t="s">
        <v>689</v>
      </c>
      <c r="J215" s="23">
        <f t="shared" si="24"/>
        <v>165</v>
      </c>
      <c r="K215" s="23">
        <f t="shared" si="24"/>
        <v>98</v>
      </c>
      <c r="L215" s="19">
        <f t="shared" si="25"/>
        <v>59.393939393939398</v>
      </c>
      <c r="M215" s="45">
        <v>4</v>
      </c>
      <c r="N215" s="45">
        <v>3</v>
      </c>
      <c r="O215" s="19">
        <f t="shared" si="26"/>
        <v>75</v>
      </c>
      <c r="P215" s="45">
        <v>4</v>
      </c>
      <c r="Q215" s="45">
        <v>4</v>
      </c>
      <c r="R215" s="19">
        <f t="shared" si="27"/>
        <v>100</v>
      </c>
      <c r="S215" s="45">
        <v>5</v>
      </c>
      <c r="T215" s="45">
        <v>2</v>
      </c>
      <c r="U215" s="19">
        <f t="shared" si="28"/>
        <v>40</v>
      </c>
      <c r="V215" s="45">
        <v>50</v>
      </c>
      <c r="W215" s="110">
        <v>27</v>
      </c>
      <c r="X215" s="19">
        <f t="shared" si="29"/>
        <v>54</v>
      </c>
      <c r="Y215" s="45">
        <v>43</v>
      </c>
      <c r="Z215" s="45">
        <v>27</v>
      </c>
      <c r="AA215" s="19">
        <f t="shared" si="30"/>
        <v>62.790697674418603</v>
      </c>
      <c r="AB215" s="45">
        <v>59</v>
      </c>
      <c r="AC215" s="45">
        <v>35</v>
      </c>
      <c r="AD215" s="19">
        <f t="shared" si="31"/>
        <v>59.322033898305079</v>
      </c>
      <c r="AE215" s="45">
        <v>13</v>
      </c>
    </row>
    <row r="216" spans="1:31" x14ac:dyDescent="0.2">
      <c r="A216" s="23">
        <v>3</v>
      </c>
      <c r="B216" s="109" t="s">
        <v>717</v>
      </c>
      <c r="C216" s="23" t="s">
        <v>116</v>
      </c>
      <c r="D216" s="23" t="s">
        <v>117</v>
      </c>
      <c r="E216" s="23" t="s">
        <v>117</v>
      </c>
      <c r="F216" s="23" t="s">
        <v>35</v>
      </c>
      <c r="G216" s="23" t="str">
        <f>VLOOKUP(C216, 'RHA A to F by CCA'!A:B, 2,0)</f>
        <v>Area A</v>
      </c>
      <c r="H216" s="45" t="s">
        <v>283</v>
      </c>
      <c r="I216" s="23" t="s">
        <v>689</v>
      </c>
      <c r="J216" s="23">
        <f t="shared" si="24"/>
        <v>159</v>
      </c>
      <c r="K216" s="23">
        <f t="shared" si="24"/>
        <v>81</v>
      </c>
      <c r="L216" s="19">
        <f t="shared" si="25"/>
        <v>50.943396226415096</v>
      </c>
      <c r="M216" s="45">
        <v>12</v>
      </c>
      <c r="N216" s="45">
        <v>7</v>
      </c>
      <c r="O216" s="19">
        <f t="shared" si="26"/>
        <v>58.333333333333336</v>
      </c>
      <c r="P216" s="45">
        <v>20</v>
      </c>
      <c r="Q216" s="45">
        <v>14</v>
      </c>
      <c r="R216" s="19">
        <f t="shared" si="27"/>
        <v>70</v>
      </c>
      <c r="S216" s="45">
        <v>70</v>
      </c>
      <c r="T216" s="45">
        <v>32</v>
      </c>
      <c r="U216" s="19">
        <f t="shared" si="28"/>
        <v>45.714285714285715</v>
      </c>
      <c r="V216" s="45">
        <v>47</v>
      </c>
      <c r="W216" s="110">
        <v>21</v>
      </c>
      <c r="X216" s="19">
        <f t="shared" si="29"/>
        <v>44.680851063829785</v>
      </c>
      <c r="Y216" s="45">
        <v>10</v>
      </c>
      <c r="Z216" s="45">
        <v>7</v>
      </c>
      <c r="AA216" s="19">
        <f t="shared" si="30"/>
        <v>70</v>
      </c>
      <c r="AB216" s="45">
        <v>0</v>
      </c>
      <c r="AC216" s="45">
        <v>0</v>
      </c>
      <c r="AD216" s="19" t="e">
        <f t="shared" si="31"/>
        <v>#DIV/0!</v>
      </c>
      <c r="AE216" s="45">
        <v>0</v>
      </c>
    </row>
    <row r="217" spans="1:31" x14ac:dyDescent="0.2">
      <c r="A217" s="111" t="s">
        <v>718</v>
      </c>
      <c r="B217" s="109" t="s">
        <v>719</v>
      </c>
      <c r="C217" s="23" t="s">
        <v>61</v>
      </c>
      <c r="D217" s="23" t="s">
        <v>62</v>
      </c>
      <c r="E217" s="23" t="s">
        <v>62</v>
      </c>
      <c r="F217" s="23" t="s">
        <v>35</v>
      </c>
      <c r="G217" s="23" t="str">
        <f>VLOOKUP(C217, 'RHA A to F by CCA'!A:B, 2,0)</f>
        <v>Area A</v>
      </c>
      <c r="H217" s="45" t="s">
        <v>283</v>
      </c>
      <c r="I217" s="23" t="s">
        <v>689</v>
      </c>
      <c r="J217" s="23">
        <f t="shared" si="24"/>
        <v>34</v>
      </c>
      <c r="K217" s="23">
        <f t="shared" si="24"/>
        <v>15</v>
      </c>
      <c r="L217" s="19">
        <f t="shared" si="25"/>
        <v>44.117647058823529</v>
      </c>
      <c r="M217" s="45">
        <v>4</v>
      </c>
      <c r="N217" s="45">
        <v>3</v>
      </c>
      <c r="O217" s="19">
        <f t="shared" si="26"/>
        <v>75</v>
      </c>
      <c r="P217" s="45">
        <v>0</v>
      </c>
      <c r="Q217" s="45">
        <v>0</v>
      </c>
      <c r="R217" s="19" t="e">
        <f t="shared" si="27"/>
        <v>#DIV/0!</v>
      </c>
      <c r="S217" s="45">
        <v>0</v>
      </c>
      <c r="T217" s="45">
        <v>0</v>
      </c>
      <c r="U217" s="19" t="e">
        <f t="shared" si="28"/>
        <v>#DIV/0!</v>
      </c>
      <c r="V217" s="45">
        <v>8</v>
      </c>
      <c r="W217" s="110">
        <v>4</v>
      </c>
      <c r="X217" s="19">
        <f t="shared" si="29"/>
        <v>50</v>
      </c>
      <c r="Y217" s="45">
        <v>22</v>
      </c>
      <c r="Z217" s="45">
        <v>8</v>
      </c>
      <c r="AA217" s="19">
        <f t="shared" si="30"/>
        <v>36.363636363636367</v>
      </c>
      <c r="AB217" s="45">
        <v>0</v>
      </c>
      <c r="AC217" s="45">
        <v>0</v>
      </c>
      <c r="AD217" s="19" t="e">
        <f t="shared" si="31"/>
        <v>#DIV/0!</v>
      </c>
      <c r="AE217" s="45">
        <v>7</v>
      </c>
    </row>
    <row r="218" spans="1:31" x14ac:dyDescent="0.2">
      <c r="A218" s="111" t="s">
        <v>720</v>
      </c>
      <c r="B218" s="109" t="s">
        <v>721</v>
      </c>
      <c r="C218" s="23" t="s">
        <v>79</v>
      </c>
      <c r="D218" s="23" t="s">
        <v>80</v>
      </c>
      <c r="E218" s="23" t="s">
        <v>722</v>
      </c>
      <c r="F218" s="23" t="s">
        <v>78</v>
      </c>
      <c r="G218" s="23" t="str">
        <f>VLOOKUP(C218, 'RHA A to F by CCA'!A:B, 2,0)</f>
        <v>Area A</v>
      </c>
      <c r="H218" s="45" t="s">
        <v>283</v>
      </c>
      <c r="I218" s="23" t="s">
        <v>689</v>
      </c>
      <c r="J218" s="23">
        <f t="shared" si="24"/>
        <v>144</v>
      </c>
      <c r="K218" s="23">
        <f t="shared" si="24"/>
        <v>57</v>
      </c>
      <c r="L218" s="19">
        <f t="shared" si="25"/>
        <v>39.583333333333329</v>
      </c>
      <c r="M218" s="45">
        <v>10</v>
      </c>
      <c r="N218" s="45">
        <v>5</v>
      </c>
      <c r="O218" s="19">
        <f t="shared" si="26"/>
        <v>50</v>
      </c>
      <c r="P218" s="45">
        <v>2</v>
      </c>
      <c r="Q218" s="45">
        <v>0</v>
      </c>
      <c r="R218" s="19">
        <f t="shared" si="27"/>
        <v>0</v>
      </c>
      <c r="S218" s="45">
        <v>5</v>
      </c>
      <c r="T218" s="45">
        <v>5</v>
      </c>
      <c r="U218" s="19">
        <f t="shared" si="28"/>
        <v>100</v>
      </c>
      <c r="V218" s="45">
        <v>40</v>
      </c>
      <c r="W218" s="110">
        <v>17</v>
      </c>
      <c r="X218" s="19">
        <f t="shared" si="29"/>
        <v>42.5</v>
      </c>
      <c r="Y218" s="45">
        <v>5</v>
      </c>
      <c r="Z218" s="45">
        <v>0</v>
      </c>
      <c r="AA218" s="19">
        <f t="shared" si="30"/>
        <v>0</v>
      </c>
      <c r="AB218" s="45">
        <v>82</v>
      </c>
      <c r="AC218" s="45">
        <v>30</v>
      </c>
      <c r="AD218" s="19">
        <f t="shared" si="31"/>
        <v>36.585365853658537</v>
      </c>
      <c r="AE218" s="45">
        <v>15</v>
      </c>
    </row>
    <row r="219" spans="1:31" x14ac:dyDescent="0.2">
      <c r="A219" s="111" t="s">
        <v>723</v>
      </c>
      <c r="B219" s="109" t="s">
        <v>724</v>
      </c>
      <c r="C219" s="23" t="s">
        <v>79</v>
      </c>
      <c r="D219" s="23" t="s">
        <v>80</v>
      </c>
      <c r="E219" s="23" t="s">
        <v>696</v>
      </c>
      <c r="F219" s="23" t="s">
        <v>78</v>
      </c>
      <c r="G219" s="23" t="str">
        <f>VLOOKUP(C219, 'RHA A to F by CCA'!A:B, 2,0)</f>
        <v>Area A</v>
      </c>
      <c r="H219" s="45" t="s">
        <v>283</v>
      </c>
      <c r="I219" s="23" t="s">
        <v>689</v>
      </c>
      <c r="J219" s="23">
        <f t="shared" si="24"/>
        <v>76</v>
      </c>
      <c r="K219" s="23">
        <f t="shared" si="24"/>
        <v>25</v>
      </c>
      <c r="L219" s="19">
        <f t="shared" si="25"/>
        <v>32.894736842105267</v>
      </c>
      <c r="M219" s="45">
        <v>2</v>
      </c>
      <c r="N219" s="45">
        <v>2</v>
      </c>
      <c r="O219" s="19">
        <f t="shared" si="26"/>
        <v>100</v>
      </c>
      <c r="P219" s="45">
        <v>1</v>
      </c>
      <c r="Q219" s="45">
        <v>0</v>
      </c>
      <c r="R219" s="19">
        <f t="shared" si="27"/>
        <v>0</v>
      </c>
      <c r="S219" s="45">
        <v>3</v>
      </c>
      <c r="T219" s="45">
        <v>1</v>
      </c>
      <c r="U219" s="19">
        <f t="shared" si="28"/>
        <v>33.333333333333329</v>
      </c>
      <c r="V219" s="45">
        <v>23</v>
      </c>
      <c r="W219" s="110">
        <v>7</v>
      </c>
      <c r="X219" s="19">
        <f t="shared" si="29"/>
        <v>30.434782608695656</v>
      </c>
      <c r="Y219" s="45">
        <v>22</v>
      </c>
      <c r="Z219" s="45">
        <v>6</v>
      </c>
      <c r="AA219" s="19">
        <f t="shared" si="30"/>
        <v>27.27272727272727</v>
      </c>
      <c r="AB219" s="45">
        <v>25</v>
      </c>
      <c r="AC219" s="45">
        <v>9</v>
      </c>
      <c r="AD219" s="19">
        <f t="shared" si="31"/>
        <v>36</v>
      </c>
      <c r="AE219" s="45">
        <v>1</v>
      </c>
    </row>
    <row r="220" spans="1:31" x14ac:dyDescent="0.2">
      <c r="A220" s="111" t="s">
        <v>725</v>
      </c>
      <c r="B220" s="109" t="s">
        <v>726</v>
      </c>
      <c r="C220" s="23" t="s">
        <v>83</v>
      </c>
      <c r="D220" s="23" t="s">
        <v>84</v>
      </c>
      <c r="E220" s="23" t="s">
        <v>709</v>
      </c>
      <c r="F220" s="23" t="s">
        <v>78</v>
      </c>
      <c r="G220" s="23" t="str">
        <f>VLOOKUP(C220, 'RHA A to F by CCA'!A:B, 2,0)</f>
        <v>Area A</v>
      </c>
      <c r="H220" s="45" t="s">
        <v>283</v>
      </c>
      <c r="I220" s="23" t="s">
        <v>689</v>
      </c>
      <c r="J220" s="23">
        <f t="shared" si="24"/>
        <v>58</v>
      </c>
      <c r="K220" s="23">
        <f t="shared" si="24"/>
        <v>1</v>
      </c>
      <c r="L220" s="19">
        <f t="shared" si="25"/>
        <v>1.7241379310344827</v>
      </c>
      <c r="M220" s="45">
        <v>6</v>
      </c>
      <c r="N220" s="45">
        <v>0</v>
      </c>
      <c r="O220" s="19">
        <f t="shared" si="26"/>
        <v>0</v>
      </c>
      <c r="P220" s="45">
        <v>0</v>
      </c>
      <c r="Q220" s="45">
        <v>0</v>
      </c>
      <c r="R220" s="19" t="e">
        <f t="shared" si="27"/>
        <v>#DIV/0!</v>
      </c>
      <c r="S220" s="45">
        <v>0</v>
      </c>
      <c r="T220" s="45">
        <v>0</v>
      </c>
      <c r="U220" s="19" t="e">
        <f t="shared" si="28"/>
        <v>#DIV/0!</v>
      </c>
      <c r="V220" s="45">
        <v>16</v>
      </c>
      <c r="W220" s="110">
        <v>0</v>
      </c>
      <c r="X220" s="19">
        <f t="shared" si="29"/>
        <v>0</v>
      </c>
      <c r="Y220" s="45">
        <v>27</v>
      </c>
      <c r="Z220" s="45">
        <v>1</v>
      </c>
      <c r="AA220" s="19">
        <f t="shared" si="30"/>
        <v>3.7037037037037033</v>
      </c>
      <c r="AB220" s="45">
        <v>9</v>
      </c>
      <c r="AC220" s="45">
        <v>0</v>
      </c>
      <c r="AD220" s="19">
        <f t="shared" si="31"/>
        <v>0</v>
      </c>
      <c r="AE220" s="45">
        <v>0</v>
      </c>
    </row>
    <row r="221" spans="1:31" x14ac:dyDescent="0.2">
      <c r="A221" s="111" t="s">
        <v>727</v>
      </c>
      <c r="B221" s="109" t="s">
        <v>728</v>
      </c>
      <c r="C221" s="23" t="s">
        <v>30</v>
      </c>
      <c r="D221" s="23" t="s">
        <v>31</v>
      </c>
      <c r="E221" s="23" t="s">
        <v>656</v>
      </c>
      <c r="F221" s="23" t="s">
        <v>9</v>
      </c>
      <c r="G221" s="23" t="str">
        <f>VLOOKUP(C221, 'RHA A to F by CCA'!A:B, 2,0)</f>
        <v>Area A</v>
      </c>
      <c r="H221" s="45" t="s">
        <v>283</v>
      </c>
      <c r="I221" s="23" t="s">
        <v>729</v>
      </c>
      <c r="J221" s="23">
        <f t="shared" si="24"/>
        <v>73</v>
      </c>
      <c r="K221" s="23">
        <f t="shared" si="24"/>
        <v>66</v>
      </c>
      <c r="L221" s="19">
        <f t="shared" si="25"/>
        <v>90.410958904109577</v>
      </c>
      <c r="M221" s="45">
        <v>4</v>
      </c>
      <c r="N221" s="45">
        <v>4</v>
      </c>
      <c r="O221" s="19">
        <f t="shared" si="26"/>
        <v>100</v>
      </c>
      <c r="P221" s="45">
        <v>1</v>
      </c>
      <c r="Q221" s="45">
        <v>1</v>
      </c>
      <c r="R221" s="19">
        <f t="shared" si="27"/>
        <v>100</v>
      </c>
      <c r="S221" s="45">
        <v>4</v>
      </c>
      <c r="T221" s="45">
        <v>4</v>
      </c>
      <c r="U221" s="19">
        <f t="shared" si="28"/>
        <v>100</v>
      </c>
      <c r="V221" s="45">
        <v>28</v>
      </c>
      <c r="W221" s="110">
        <v>26</v>
      </c>
      <c r="X221" s="19">
        <f t="shared" si="29"/>
        <v>92.857142857142861</v>
      </c>
      <c r="Y221" s="45">
        <v>16</v>
      </c>
      <c r="Z221" s="45">
        <v>14</v>
      </c>
      <c r="AA221" s="19">
        <f t="shared" si="30"/>
        <v>87.5</v>
      </c>
      <c r="AB221" s="45">
        <v>20</v>
      </c>
      <c r="AC221" s="45">
        <v>17</v>
      </c>
      <c r="AD221" s="19">
        <f t="shared" si="31"/>
        <v>85</v>
      </c>
      <c r="AE221" s="45">
        <v>6</v>
      </c>
    </row>
    <row r="222" spans="1:31" x14ac:dyDescent="0.2">
      <c r="A222" s="111" t="s">
        <v>730</v>
      </c>
      <c r="B222" s="109" t="s">
        <v>731</v>
      </c>
      <c r="C222" s="23" t="s">
        <v>30</v>
      </c>
      <c r="D222" s="23" t="s">
        <v>31</v>
      </c>
      <c r="E222" s="23" t="s">
        <v>656</v>
      </c>
      <c r="F222" s="23" t="s">
        <v>9</v>
      </c>
      <c r="G222" s="23" t="str">
        <f>VLOOKUP(C222, 'RHA A to F by CCA'!A:B, 2,0)</f>
        <v>Area A</v>
      </c>
      <c r="H222" s="45" t="s">
        <v>283</v>
      </c>
      <c r="I222" s="23" t="s">
        <v>729</v>
      </c>
      <c r="J222" s="23">
        <f t="shared" si="24"/>
        <v>125</v>
      </c>
      <c r="K222" s="23">
        <f t="shared" si="24"/>
        <v>99</v>
      </c>
      <c r="L222" s="19">
        <f t="shared" si="25"/>
        <v>79.2</v>
      </c>
      <c r="M222" s="45">
        <v>6</v>
      </c>
      <c r="N222" s="45">
        <v>6</v>
      </c>
      <c r="O222" s="19">
        <f t="shared" si="26"/>
        <v>100</v>
      </c>
      <c r="P222" s="45">
        <v>1</v>
      </c>
      <c r="Q222" s="45">
        <v>1</v>
      </c>
      <c r="R222" s="19">
        <f t="shared" si="27"/>
        <v>100</v>
      </c>
      <c r="S222" s="45">
        <v>7</v>
      </c>
      <c r="T222" s="45">
        <v>7</v>
      </c>
      <c r="U222" s="19">
        <f t="shared" si="28"/>
        <v>100</v>
      </c>
      <c r="V222" s="45">
        <v>37</v>
      </c>
      <c r="W222" s="110">
        <v>33</v>
      </c>
      <c r="X222" s="19">
        <f t="shared" si="29"/>
        <v>89.189189189189193</v>
      </c>
      <c r="Y222" s="45">
        <v>25</v>
      </c>
      <c r="Z222" s="45">
        <v>22</v>
      </c>
      <c r="AA222" s="19">
        <f t="shared" si="30"/>
        <v>88</v>
      </c>
      <c r="AB222" s="45">
        <v>49</v>
      </c>
      <c r="AC222" s="45">
        <v>30</v>
      </c>
      <c r="AD222" s="19">
        <f t="shared" si="31"/>
        <v>61.224489795918366</v>
      </c>
      <c r="AE222" s="45">
        <v>7</v>
      </c>
    </row>
    <row r="223" spans="1:31" x14ac:dyDescent="0.2">
      <c r="A223" s="111" t="s">
        <v>732</v>
      </c>
      <c r="B223" s="109" t="s">
        <v>733</v>
      </c>
      <c r="C223" s="23" t="s">
        <v>734</v>
      </c>
      <c r="D223" s="23" t="s">
        <v>23</v>
      </c>
      <c r="E223" s="23" t="s">
        <v>656</v>
      </c>
      <c r="F223" s="23" t="s">
        <v>9</v>
      </c>
      <c r="G223" s="23" t="str">
        <f>VLOOKUP(C223, 'RHA A to F by CCA'!A:B, 2,0)</f>
        <v>Area A</v>
      </c>
      <c r="H223" s="45" t="s">
        <v>283</v>
      </c>
      <c r="I223" s="23" t="s">
        <v>729</v>
      </c>
      <c r="J223" s="23">
        <f t="shared" si="24"/>
        <v>67</v>
      </c>
      <c r="K223" s="23">
        <f t="shared" si="24"/>
        <v>46</v>
      </c>
      <c r="L223" s="19">
        <f t="shared" si="25"/>
        <v>68.656716417910445</v>
      </c>
      <c r="M223" s="45">
        <v>4</v>
      </c>
      <c r="N223" s="45">
        <v>4</v>
      </c>
      <c r="O223" s="19">
        <f t="shared" si="26"/>
        <v>100</v>
      </c>
      <c r="P223" s="45">
        <v>0</v>
      </c>
      <c r="Q223" s="45">
        <v>0</v>
      </c>
      <c r="R223" s="19" t="e">
        <f t="shared" si="27"/>
        <v>#DIV/0!</v>
      </c>
      <c r="S223" s="45">
        <v>3</v>
      </c>
      <c r="T223" s="45">
        <v>3</v>
      </c>
      <c r="U223" s="19">
        <f t="shared" si="28"/>
        <v>100</v>
      </c>
      <c r="V223" s="45">
        <v>27</v>
      </c>
      <c r="W223" s="110">
        <v>13</v>
      </c>
      <c r="X223" s="19">
        <f t="shared" si="29"/>
        <v>48.148148148148145</v>
      </c>
      <c r="Y223" s="45">
        <v>9</v>
      </c>
      <c r="Z223" s="45">
        <v>9</v>
      </c>
      <c r="AA223" s="19">
        <f t="shared" si="30"/>
        <v>100</v>
      </c>
      <c r="AB223" s="45">
        <v>24</v>
      </c>
      <c r="AC223" s="45">
        <v>17</v>
      </c>
      <c r="AD223" s="19">
        <f t="shared" si="31"/>
        <v>70.833333333333343</v>
      </c>
      <c r="AE223" s="45">
        <v>0</v>
      </c>
    </row>
    <row r="224" spans="1:31" x14ac:dyDescent="0.2">
      <c r="A224" s="111" t="s">
        <v>735</v>
      </c>
      <c r="B224" s="109" t="s">
        <v>736</v>
      </c>
      <c r="C224" s="23" t="s">
        <v>30</v>
      </c>
      <c r="D224" s="23" t="s">
        <v>31</v>
      </c>
      <c r="E224" s="23" t="s">
        <v>656</v>
      </c>
      <c r="F224" s="23" t="s">
        <v>9</v>
      </c>
      <c r="G224" s="23" t="str">
        <f>VLOOKUP(C224, 'RHA A to F by CCA'!A:B, 2,0)</f>
        <v>Area A</v>
      </c>
      <c r="H224" s="45" t="s">
        <v>283</v>
      </c>
      <c r="I224" s="23" t="s">
        <v>729</v>
      </c>
      <c r="J224" s="23">
        <f t="shared" si="24"/>
        <v>51</v>
      </c>
      <c r="K224" s="23">
        <f t="shared" si="24"/>
        <v>35</v>
      </c>
      <c r="L224" s="19">
        <f t="shared" si="25"/>
        <v>68.627450980392155</v>
      </c>
      <c r="M224" s="45">
        <v>3</v>
      </c>
      <c r="N224" s="45">
        <v>3</v>
      </c>
      <c r="O224" s="19">
        <f t="shared" si="26"/>
        <v>100</v>
      </c>
      <c r="P224" s="45">
        <v>0</v>
      </c>
      <c r="Q224" s="45">
        <v>0</v>
      </c>
      <c r="R224" s="19" t="e">
        <f t="shared" si="27"/>
        <v>#DIV/0!</v>
      </c>
      <c r="S224" s="45">
        <v>0</v>
      </c>
      <c r="T224" s="45">
        <v>0</v>
      </c>
      <c r="U224" s="19" t="e">
        <f t="shared" si="28"/>
        <v>#DIV/0!</v>
      </c>
      <c r="V224" s="45">
        <v>17</v>
      </c>
      <c r="W224" s="110">
        <v>10</v>
      </c>
      <c r="X224" s="19">
        <f t="shared" si="29"/>
        <v>58.82352941176471</v>
      </c>
      <c r="Y224" s="45">
        <v>6</v>
      </c>
      <c r="Z224" s="45">
        <v>6</v>
      </c>
      <c r="AA224" s="19">
        <f t="shared" si="30"/>
        <v>100</v>
      </c>
      <c r="AB224" s="45">
        <v>25</v>
      </c>
      <c r="AC224" s="45">
        <v>16</v>
      </c>
      <c r="AD224" s="19">
        <f t="shared" si="31"/>
        <v>64</v>
      </c>
      <c r="AE224" s="45">
        <v>2</v>
      </c>
    </row>
    <row r="225" spans="1:31" x14ac:dyDescent="0.2">
      <c r="A225" s="111" t="s">
        <v>737</v>
      </c>
      <c r="B225" s="109" t="s">
        <v>738</v>
      </c>
      <c r="C225" s="23" t="s">
        <v>30</v>
      </c>
      <c r="D225" s="23" t="s">
        <v>31</v>
      </c>
      <c r="E225" s="23" t="s">
        <v>656</v>
      </c>
      <c r="F225" s="23" t="s">
        <v>9</v>
      </c>
      <c r="G225" s="23" t="str">
        <f>VLOOKUP(C225, 'RHA A to F by CCA'!A:B, 2,0)</f>
        <v>Area A</v>
      </c>
      <c r="H225" s="45" t="s">
        <v>283</v>
      </c>
      <c r="I225" s="23" t="s">
        <v>729</v>
      </c>
      <c r="J225" s="23">
        <f t="shared" si="24"/>
        <v>394</v>
      </c>
      <c r="K225" s="23">
        <f t="shared" si="24"/>
        <v>259</v>
      </c>
      <c r="L225" s="19">
        <f t="shared" si="25"/>
        <v>65.736040609137063</v>
      </c>
      <c r="M225" s="45">
        <v>20</v>
      </c>
      <c r="N225" s="45">
        <v>18</v>
      </c>
      <c r="O225" s="19">
        <f t="shared" si="26"/>
        <v>90</v>
      </c>
      <c r="P225" s="45">
        <v>12</v>
      </c>
      <c r="Q225" s="45">
        <v>9</v>
      </c>
      <c r="R225" s="19">
        <f t="shared" si="27"/>
        <v>75</v>
      </c>
      <c r="S225" s="45">
        <v>32</v>
      </c>
      <c r="T225" s="45">
        <v>31</v>
      </c>
      <c r="U225" s="19">
        <f t="shared" si="28"/>
        <v>96.875</v>
      </c>
      <c r="V225" s="45">
        <v>163</v>
      </c>
      <c r="W225" s="110">
        <v>111</v>
      </c>
      <c r="X225" s="19">
        <f t="shared" si="29"/>
        <v>68.098159509202446</v>
      </c>
      <c r="Y225" s="45">
        <v>57</v>
      </c>
      <c r="Z225" s="45">
        <v>33</v>
      </c>
      <c r="AA225" s="19">
        <f t="shared" si="30"/>
        <v>57.894736842105267</v>
      </c>
      <c r="AB225" s="45">
        <v>110</v>
      </c>
      <c r="AC225" s="45">
        <v>57</v>
      </c>
      <c r="AD225" s="19">
        <f t="shared" si="31"/>
        <v>51.81818181818182</v>
      </c>
      <c r="AE225" s="45">
        <v>27</v>
      </c>
    </row>
    <row r="226" spans="1:31" x14ac:dyDescent="0.2">
      <c r="A226" s="111" t="s">
        <v>739</v>
      </c>
      <c r="B226" s="109" t="s">
        <v>740</v>
      </c>
      <c r="C226" s="23" t="s">
        <v>734</v>
      </c>
      <c r="D226" s="23" t="s">
        <v>23</v>
      </c>
      <c r="E226" s="23" t="s">
        <v>656</v>
      </c>
      <c r="F226" s="23" t="s">
        <v>9</v>
      </c>
      <c r="G226" s="23" t="str">
        <f>VLOOKUP(C226, 'RHA A to F by CCA'!A:B, 2,0)</f>
        <v>Area A</v>
      </c>
      <c r="H226" s="45" t="s">
        <v>283</v>
      </c>
      <c r="I226" s="23" t="s">
        <v>729</v>
      </c>
      <c r="J226" s="23">
        <f t="shared" si="24"/>
        <v>431</v>
      </c>
      <c r="K226" s="23">
        <f t="shared" si="24"/>
        <v>226</v>
      </c>
      <c r="L226" s="19">
        <f t="shared" si="25"/>
        <v>52.436194895591647</v>
      </c>
      <c r="M226" s="45">
        <v>7</v>
      </c>
      <c r="N226" s="45">
        <v>7</v>
      </c>
      <c r="O226" s="19">
        <f t="shared" si="26"/>
        <v>100</v>
      </c>
      <c r="P226" s="45">
        <v>4</v>
      </c>
      <c r="Q226" s="45">
        <v>1</v>
      </c>
      <c r="R226" s="19">
        <f t="shared" si="27"/>
        <v>25</v>
      </c>
      <c r="S226" s="45">
        <v>13</v>
      </c>
      <c r="T226" s="45">
        <v>7</v>
      </c>
      <c r="U226" s="19">
        <f t="shared" si="28"/>
        <v>53.846153846153847</v>
      </c>
      <c r="V226" s="45">
        <v>235</v>
      </c>
      <c r="W226" s="110">
        <v>123</v>
      </c>
      <c r="X226" s="19">
        <f t="shared" si="29"/>
        <v>52.340425531914889</v>
      </c>
      <c r="Y226" s="45">
        <v>7</v>
      </c>
      <c r="Z226" s="45">
        <v>5</v>
      </c>
      <c r="AA226" s="19">
        <f t="shared" si="30"/>
        <v>71.428571428571431</v>
      </c>
      <c r="AB226" s="45">
        <v>165</v>
      </c>
      <c r="AC226" s="45">
        <v>83</v>
      </c>
      <c r="AD226" s="19">
        <f t="shared" si="31"/>
        <v>50.303030303030305</v>
      </c>
      <c r="AE226" s="45">
        <v>1</v>
      </c>
    </row>
    <row r="227" spans="1:31" x14ac:dyDescent="0.2">
      <c r="A227" s="111" t="s">
        <v>741</v>
      </c>
      <c r="B227" s="109" t="s">
        <v>742</v>
      </c>
      <c r="C227" s="23" t="s">
        <v>50</v>
      </c>
      <c r="D227" s="23" t="s">
        <v>51</v>
      </c>
      <c r="E227" s="23" t="s">
        <v>51</v>
      </c>
      <c r="F227" s="23" t="s">
        <v>49</v>
      </c>
      <c r="G227" s="23" t="str">
        <f>VLOOKUP(C227, 'RHA A to F by CCA'!A:B, 2,0)</f>
        <v>Area F</v>
      </c>
      <c r="H227" s="45" t="s">
        <v>743</v>
      </c>
      <c r="I227" s="23" t="s">
        <v>284</v>
      </c>
      <c r="J227" s="23">
        <f t="shared" si="24"/>
        <v>10</v>
      </c>
      <c r="K227" s="23">
        <f t="shared" si="24"/>
        <v>9</v>
      </c>
      <c r="L227" s="19">
        <f t="shared" si="25"/>
        <v>90</v>
      </c>
      <c r="M227" s="45">
        <v>1</v>
      </c>
      <c r="N227" s="45">
        <v>1</v>
      </c>
      <c r="O227" s="19">
        <f t="shared" si="26"/>
        <v>100</v>
      </c>
      <c r="P227" s="45">
        <v>0</v>
      </c>
      <c r="Q227" s="45">
        <v>0</v>
      </c>
      <c r="R227" s="19" t="e">
        <f t="shared" si="27"/>
        <v>#DIV/0!</v>
      </c>
      <c r="S227" s="45">
        <v>7</v>
      </c>
      <c r="T227" s="45">
        <v>6</v>
      </c>
      <c r="U227" s="19">
        <f t="shared" si="28"/>
        <v>85.714285714285708</v>
      </c>
      <c r="V227" s="45">
        <v>2</v>
      </c>
      <c r="W227" s="110">
        <v>2</v>
      </c>
      <c r="X227" s="19">
        <f t="shared" si="29"/>
        <v>100</v>
      </c>
      <c r="Y227" s="45">
        <v>0</v>
      </c>
      <c r="Z227" s="45">
        <v>0</v>
      </c>
      <c r="AA227" s="19" t="e">
        <f t="shared" si="30"/>
        <v>#DIV/0!</v>
      </c>
      <c r="AB227" s="45">
        <v>0</v>
      </c>
      <c r="AC227" s="45">
        <v>0</v>
      </c>
      <c r="AD227" s="19" t="e">
        <f t="shared" si="31"/>
        <v>#DIV/0!</v>
      </c>
      <c r="AE227" s="45">
        <v>0</v>
      </c>
    </row>
    <row r="228" spans="1:31" x14ac:dyDescent="0.2">
      <c r="A228" s="111" t="s">
        <v>745</v>
      </c>
      <c r="B228" s="109" t="s">
        <v>746</v>
      </c>
      <c r="C228" s="23" t="s">
        <v>36</v>
      </c>
      <c r="D228" s="23" t="s">
        <v>37</v>
      </c>
      <c r="E228" s="23" t="s">
        <v>296</v>
      </c>
      <c r="F228" s="23" t="s">
        <v>35</v>
      </c>
      <c r="G228" s="23" t="str">
        <f>VLOOKUP(C228, 'RHA A to F by CCA'!A:B, 2,0)</f>
        <v>Area A</v>
      </c>
      <c r="H228" s="45" t="s">
        <v>743</v>
      </c>
      <c r="I228" s="23" t="s">
        <v>284</v>
      </c>
      <c r="J228" s="23">
        <f t="shared" si="24"/>
        <v>24</v>
      </c>
      <c r="K228" s="23">
        <f t="shared" si="24"/>
        <v>21</v>
      </c>
      <c r="L228" s="19">
        <f t="shared" si="25"/>
        <v>87.5</v>
      </c>
      <c r="M228" s="45">
        <v>1</v>
      </c>
      <c r="N228" s="45">
        <v>1</v>
      </c>
      <c r="O228" s="19">
        <f t="shared" si="26"/>
        <v>100</v>
      </c>
      <c r="P228" s="45">
        <v>0</v>
      </c>
      <c r="Q228" s="45">
        <v>0</v>
      </c>
      <c r="R228" s="19" t="e">
        <f t="shared" si="27"/>
        <v>#DIV/0!</v>
      </c>
      <c r="S228" s="45">
        <v>0</v>
      </c>
      <c r="T228" s="45">
        <v>0</v>
      </c>
      <c r="U228" s="19" t="e">
        <f t="shared" si="28"/>
        <v>#DIV/0!</v>
      </c>
      <c r="V228" s="45">
        <v>9</v>
      </c>
      <c r="W228" s="110">
        <v>8</v>
      </c>
      <c r="X228" s="19">
        <f t="shared" si="29"/>
        <v>88.888888888888886</v>
      </c>
      <c r="Y228" s="45">
        <v>14</v>
      </c>
      <c r="Z228" s="45">
        <v>12</v>
      </c>
      <c r="AA228" s="19">
        <f t="shared" si="30"/>
        <v>85.714285714285708</v>
      </c>
      <c r="AB228" s="45">
        <v>0</v>
      </c>
      <c r="AC228" s="45">
        <v>0</v>
      </c>
      <c r="AD228" s="19" t="e">
        <f t="shared" si="31"/>
        <v>#DIV/0!</v>
      </c>
      <c r="AE228" s="45">
        <v>0</v>
      </c>
    </row>
    <row r="229" spans="1:31" x14ac:dyDescent="0.2">
      <c r="A229" s="111" t="s">
        <v>747</v>
      </c>
      <c r="B229" s="109" t="s">
        <v>748</v>
      </c>
      <c r="C229" s="23" t="s">
        <v>132</v>
      </c>
      <c r="D229" s="23" t="s">
        <v>133</v>
      </c>
      <c r="E229" s="23" t="s">
        <v>307</v>
      </c>
      <c r="F229" s="23" t="s">
        <v>49</v>
      </c>
      <c r="G229" s="23" t="str">
        <f>VLOOKUP(C229, 'RHA A to F by CCA'!A:B, 2,0)</f>
        <v>Area F</v>
      </c>
      <c r="H229" s="45" t="s">
        <v>743</v>
      </c>
      <c r="I229" s="23" t="s">
        <v>284</v>
      </c>
      <c r="J229" s="23">
        <f t="shared" si="24"/>
        <v>55</v>
      </c>
      <c r="K229" s="23">
        <f t="shared" si="24"/>
        <v>44</v>
      </c>
      <c r="L229" s="19">
        <f t="shared" si="25"/>
        <v>80</v>
      </c>
      <c r="M229" s="45">
        <v>2</v>
      </c>
      <c r="N229" s="45">
        <v>2</v>
      </c>
      <c r="O229" s="19">
        <f t="shared" si="26"/>
        <v>100</v>
      </c>
      <c r="P229" s="45">
        <v>1</v>
      </c>
      <c r="Q229" s="45">
        <v>1</v>
      </c>
      <c r="R229" s="19">
        <f t="shared" si="27"/>
        <v>100</v>
      </c>
      <c r="S229" s="45">
        <v>1</v>
      </c>
      <c r="T229" s="45">
        <v>1</v>
      </c>
      <c r="U229" s="19">
        <f t="shared" si="28"/>
        <v>100</v>
      </c>
      <c r="V229" s="45">
        <v>9</v>
      </c>
      <c r="W229" s="110">
        <v>8</v>
      </c>
      <c r="X229" s="19">
        <f t="shared" si="29"/>
        <v>88.888888888888886</v>
      </c>
      <c r="Y229" s="45">
        <v>12</v>
      </c>
      <c r="Z229" s="45">
        <v>6</v>
      </c>
      <c r="AA229" s="19">
        <f t="shared" si="30"/>
        <v>50</v>
      </c>
      <c r="AB229" s="45">
        <v>30</v>
      </c>
      <c r="AC229" s="45">
        <v>26</v>
      </c>
      <c r="AD229" s="19">
        <f t="shared" si="31"/>
        <v>86.666666666666671</v>
      </c>
      <c r="AE229" s="45" t="s">
        <v>187</v>
      </c>
    </row>
    <row r="230" spans="1:31" x14ac:dyDescent="0.2">
      <c r="A230" s="111" t="s">
        <v>750</v>
      </c>
      <c r="B230" s="109" t="s">
        <v>751</v>
      </c>
      <c r="C230" s="23" t="s">
        <v>36</v>
      </c>
      <c r="D230" s="23" t="s">
        <v>37</v>
      </c>
      <c r="E230" s="23" t="s">
        <v>282</v>
      </c>
      <c r="F230" s="23" t="s">
        <v>35</v>
      </c>
      <c r="G230" s="23" t="str">
        <f>VLOOKUP(C230, 'RHA A to F by CCA'!A:B, 2,0)</f>
        <v>Area A</v>
      </c>
      <c r="H230" s="45" t="s">
        <v>743</v>
      </c>
      <c r="I230" s="23" t="s">
        <v>284</v>
      </c>
      <c r="J230" s="23">
        <f t="shared" si="24"/>
        <v>13</v>
      </c>
      <c r="K230" s="23">
        <f t="shared" si="24"/>
        <v>10</v>
      </c>
      <c r="L230" s="19">
        <f t="shared" si="25"/>
        <v>76.923076923076934</v>
      </c>
      <c r="M230" s="45">
        <v>2</v>
      </c>
      <c r="N230" s="45">
        <v>2</v>
      </c>
      <c r="O230" s="19">
        <f t="shared" si="26"/>
        <v>100</v>
      </c>
      <c r="P230" s="45">
        <v>0</v>
      </c>
      <c r="Q230" s="45">
        <v>0</v>
      </c>
      <c r="R230" s="19" t="e">
        <f t="shared" si="27"/>
        <v>#DIV/0!</v>
      </c>
      <c r="S230" s="45">
        <v>0</v>
      </c>
      <c r="T230" s="45">
        <v>0</v>
      </c>
      <c r="U230" s="19" t="e">
        <f t="shared" si="28"/>
        <v>#DIV/0!</v>
      </c>
      <c r="V230" s="45">
        <v>5</v>
      </c>
      <c r="W230" s="110">
        <v>4</v>
      </c>
      <c r="X230" s="19">
        <f t="shared" si="29"/>
        <v>80</v>
      </c>
      <c r="Y230" s="45">
        <v>6</v>
      </c>
      <c r="Z230" s="45">
        <v>4</v>
      </c>
      <c r="AA230" s="19">
        <f t="shared" si="30"/>
        <v>66.666666666666657</v>
      </c>
      <c r="AB230" s="45">
        <v>0</v>
      </c>
      <c r="AC230" s="45">
        <v>0</v>
      </c>
      <c r="AD230" s="19" t="e">
        <f t="shared" si="31"/>
        <v>#DIV/0!</v>
      </c>
      <c r="AE230" s="45">
        <v>0</v>
      </c>
    </row>
    <row r="231" spans="1:31" x14ac:dyDescent="0.2">
      <c r="A231" s="111" t="s">
        <v>752</v>
      </c>
      <c r="B231" s="109" t="s">
        <v>753</v>
      </c>
      <c r="C231" s="23" t="s">
        <v>36</v>
      </c>
      <c r="D231" s="23" t="s">
        <v>37</v>
      </c>
      <c r="E231" s="23" t="s">
        <v>282</v>
      </c>
      <c r="F231" s="23" t="s">
        <v>35</v>
      </c>
      <c r="G231" s="23" t="str">
        <f>VLOOKUP(C231, 'RHA A to F by CCA'!A:B, 2,0)</f>
        <v>Area A</v>
      </c>
      <c r="H231" s="45" t="s">
        <v>743</v>
      </c>
      <c r="I231" s="23" t="s">
        <v>284</v>
      </c>
      <c r="J231" s="23">
        <f t="shared" si="24"/>
        <v>40</v>
      </c>
      <c r="K231" s="23">
        <f t="shared" si="24"/>
        <v>30</v>
      </c>
      <c r="L231" s="19">
        <f t="shared" si="25"/>
        <v>75</v>
      </c>
      <c r="M231" s="45">
        <v>2</v>
      </c>
      <c r="N231" s="45">
        <v>2</v>
      </c>
      <c r="O231" s="19">
        <f t="shared" si="26"/>
        <v>100</v>
      </c>
      <c r="P231" s="45">
        <v>0</v>
      </c>
      <c r="Q231" s="45">
        <v>0</v>
      </c>
      <c r="R231" s="19" t="e">
        <f t="shared" si="27"/>
        <v>#DIV/0!</v>
      </c>
      <c r="S231" s="45">
        <v>0</v>
      </c>
      <c r="T231" s="45">
        <v>0</v>
      </c>
      <c r="U231" s="19" t="e">
        <f t="shared" si="28"/>
        <v>#DIV/0!</v>
      </c>
      <c r="V231" s="45">
        <v>6</v>
      </c>
      <c r="W231" s="110">
        <v>5</v>
      </c>
      <c r="X231" s="19">
        <f t="shared" si="29"/>
        <v>83.333333333333343</v>
      </c>
      <c r="Y231" s="45">
        <v>12</v>
      </c>
      <c r="Z231" s="45">
        <v>10</v>
      </c>
      <c r="AA231" s="19">
        <f t="shared" si="30"/>
        <v>83.333333333333343</v>
      </c>
      <c r="AB231" s="45">
        <v>20</v>
      </c>
      <c r="AC231" s="45">
        <v>13</v>
      </c>
      <c r="AD231" s="19">
        <f t="shared" si="31"/>
        <v>65</v>
      </c>
      <c r="AE231" s="45" t="s">
        <v>187</v>
      </c>
    </row>
    <row r="232" spans="1:31" x14ac:dyDescent="0.2">
      <c r="A232" s="111" t="s">
        <v>754</v>
      </c>
      <c r="B232" s="109" t="s">
        <v>755</v>
      </c>
      <c r="C232" s="23" t="s">
        <v>50</v>
      </c>
      <c r="D232" s="23" t="s">
        <v>51</v>
      </c>
      <c r="E232" s="23" t="s">
        <v>51</v>
      </c>
      <c r="F232" s="23" t="s">
        <v>49</v>
      </c>
      <c r="G232" s="23" t="str">
        <f>VLOOKUP(C232, 'RHA A to F by CCA'!A:B, 2,0)</f>
        <v>Area F</v>
      </c>
      <c r="H232" s="45" t="s">
        <v>743</v>
      </c>
      <c r="I232" s="23" t="s">
        <v>284</v>
      </c>
      <c r="J232" s="23">
        <f t="shared" si="24"/>
        <v>14</v>
      </c>
      <c r="K232" s="23">
        <f t="shared" si="24"/>
        <v>10</v>
      </c>
      <c r="L232" s="19">
        <f t="shared" si="25"/>
        <v>71.428571428571431</v>
      </c>
      <c r="M232" s="45">
        <v>1</v>
      </c>
      <c r="N232" s="45">
        <v>1</v>
      </c>
      <c r="O232" s="19">
        <f t="shared" si="26"/>
        <v>100</v>
      </c>
      <c r="P232" s="45">
        <v>0</v>
      </c>
      <c r="Q232" s="45">
        <v>0</v>
      </c>
      <c r="R232" s="19" t="e">
        <f t="shared" si="27"/>
        <v>#DIV/0!</v>
      </c>
      <c r="S232" s="45">
        <v>0</v>
      </c>
      <c r="T232" s="45">
        <v>0</v>
      </c>
      <c r="U232" s="19" t="e">
        <f t="shared" si="28"/>
        <v>#DIV/0!</v>
      </c>
      <c r="V232" s="45">
        <v>2</v>
      </c>
      <c r="W232" s="110">
        <v>2</v>
      </c>
      <c r="X232" s="19">
        <f t="shared" si="29"/>
        <v>100</v>
      </c>
      <c r="Y232" s="45">
        <v>0</v>
      </c>
      <c r="Z232" s="45">
        <v>0</v>
      </c>
      <c r="AA232" s="19" t="e">
        <f t="shared" si="30"/>
        <v>#DIV/0!</v>
      </c>
      <c r="AB232" s="45">
        <v>11</v>
      </c>
      <c r="AC232" s="45">
        <v>7</v>
      </c>
      <c r="AD232" s="19">
        <f t="shared" si="31"/>
        <v>63.636363636363633</v>
      </c>
      <c r="AE232" s="45">
        <v>0</v>
      </c>
    </row>
    <row r="233" spans="1:31" x14ac:dyDescent="0.2">
      <c r="A233" s="111" t="s">
        <v>756</v>
      </c>
      <c r="B233" s="109" t="s">
        <v>757</v>
      </c>
      <c r="C233" s="23" t="s">
        <v>36</v>
      </c>
      <c r="D233" s="23" t="s">
        <v>37</v>
      </c>
      <c r="E233" s="23" t="s">
        <v>282</v>
      </c>
      <c r="F233" s="23" t="s">
        <v>35</v>
      </c>
      <c r="G233" s="23" t="str">
        <f>VLOOKUP(C233, 'RHA A to F by CCA'!A:B, 2,0)</f>
        <v>Area A</v>
      </c>
      <c r="H233" s="45" t="s">
        <v>743</v>
      </c>
      <c r="I233" s="23" t="s">
        <v>284</v>
      </c>
      <c r="J233" s="23">
        <f t="shared" si="24"/>
        <v>76</v>
      </c>
      <c r="K233" s="23">
        <f t="shared" si="24"/>
        <v>52</v>
      </c>
      <c r="L233" s="19">
        <f t="shared" si="25"/>
        <v>68.421052631578945</v>
      </c>
      <c r="M233" s="45">
        <v>4</v>
      </c>
      <c r="N233" s="45">
        <v>4</v>
      </c>
      <c r="O233" s="19">
        <f t="shared" si="26"/>
        <v>100</v>
      </c>
      <c r="P233" s="45">
        <v>0</v>
      </c>
      <c r="Q233" s="45">
        <v>0</v>
      </c>
      <c r="R233" s="19" t="e">
        <f t="shared" si="27"/>
        <v>#DIV/0!</v>
      </c>
      <c r="S233" s="45">
        <v>0</v>
      </c>
      <c r="T233" s="45">
        <v>0</v>
      </c>
      <c r="U233" s="19" t="e">
        <f t="shared" si="28"/>
        <v>#DIV/0!</v>
      </c>
      <c r="V233" s="45">
        <v>14</v>
      </c>
      <c r="W233" s="110">
        <v>13</v>
      </c>
      <c r="X233" s="19">
        <f t="shared" si="29"/>
        <v>92.857142857142861</v>
      </c>
      <c r="Y233" s="45">
        <v>18</v>
      </c>
      <c r="Z233" s="45">
        <v>9</v>
      </c>
      <c r="AA233" s="19">
        <f t="shared" si="30"/>
        <v>50</v>
      </c>
      <c r="AB233" s="45">
        <v>40</v>
      </c>
      <c r="AC233" s="45">
        <v>26</v>
      </c>
      <c r="AD233" s="19">
        <f t="shared" si="31"/>
        <v>65</v>
      </c>
      <c r="AE233" s="45">
        <v>0</v>
      </c>
    </row>
    <row r="234" spans="1:31" x14ac:dyDescent="0.2">
      <c r="A234" s="111" t="s">
        <v>758</v>
      </c>
      <c r="B234" s="109" t="s">
        <v>759</v>
      </c>
      <c r="C234" s="23" t="s">
        <v>36</v>
      </c>
      <c r="D234" s="23" t="s">
        <v>37</v>
      </c>
      <c r="E234" s="23" t="s">
        <v>282</v>
      </c>
      <c r="F234" s="23" t="s">
        <v>35</v>
      </c>
      <c r="G234" s="23" t="str">
        <f>VLOOKUP(C234, 'RHA A to F by CCA'!A:B, 2,0)</f>
        <v>Area A</v>
      </c>
      <c r="H234" s="45" t="s">
        <v>743</v>
      </c>
      <c r="I234" s="23" t="s">
        <v>284</v>
      </c>
      <c r="J234" s="23">
        <f t="shared" si="24"/>
        <v>12</v>
      </c>
      <c r="K234" s="23">
        <f t="shared" si="24"/>
        <v>8</v>
      </c>
      <c r="L234" s="19">
        <f t="shared" si="25"/>
        <v>66.666666666666657</v>
      </c>
      <c r="M234" s="45">
        <v>1</v>
      </c>
      <c r="N234" s="45">
        <v>1</v>
      </c>
      <c r="O234" s="19">
        <f t="shared" si="26"/>
        <v>100</v>
      </c>
      <c r="P234" s="45">
        <v>0</v>
      </c>
      <c r="Q234" s="45">
        <v>0</v>
      </c>
      <c r="R234" s="19" t="e">
        <f t="shared" si="27"/>
        <v>#DIV/0!</v>
      </c>
      <c r="S234" s="45">
        <v>5</v>
      </c>
      <c r="T234" s="45">
        <v>4</v>
      </c>
      <c r="U234" s="19">
        <f t="shared" si="28"/>
        <v>80</v>
      </c>
      <c r="V234" s="45">
        <v>6</v>
      </c>
      <c r="W234" s="110">
        <v>3</v>
      </c>
      <c r="X234" s="19">
        <f t="shared" si="29"/>
        <v>50</v>
      </c>
      <c r="Y234" s="45">
        <v>0</v>
      </c>
      <c r="Z234" s="45">
        <v>0</v>
      </c>
      <c r="AA234" s="19" t="e">
        <f t="shared" si="30"/>
        <v>#DIV/0!</v>
      </c>
      <c r="AB234" s="45">
        <v>0</v>
      </c>
      <c r="AC234" s="45">
        <v>0</v>
      </c>
      <c r="AD234" s="19" t="e">
        <f t="shared" si="31"/>
        <v>#DIV/0!</v>
      </c>
      <c r="AE234" s="45">
        <v>0</v>
      </c>
    </row>
    <row r="235" spans="1:31" x14ac:dyDescent="0.2">
      <c r="A235" s="111" t="s">
        <v>760</v>
      </c>
      <c r="B235" s="109" t="s">
        <v>761</v>
      </c>
      <c r="C235" s="23" t="s">
        <v>50</v>
      </c>
      <c r="D235" s="23" t="s">
        <v>51</v>
      </c>
      <c r="E235" s="23" t="s">
        <v>51</v>
      </c>
      <c r="F235" s="23" t="s">
        <v>49</v>
      </c>
      <c r="G235" s="23" t="str">
        <f>VLOOKUP(C235, 'RHA A to F by CCA'!A:B, 2,0)</f>
        <v>Area F</v>
      </c>
      <c r="H235" s="45" t="s">
        <v>743</v>
      </c>
      <c r="I235" s="23" t="s">
        <v>284</v>
      </c>
      <c r="J235" s="23">
        <f t="shared" si="24"/>
        <v>11</v>
      </c>
      <c r="K235" s="23">
        <f t="shared" si="24"/>
        <v>7</v>
      </c>
      <c r="L235" s="19">
        <f t="shared" si="25"/>
        <v>63.636363636363633</v>
      </c>
      <c r="M235" s="45">
        <v>1</v>
      </c>
      <c r="N235" s="45">
        <v>1</v>
      </c>
      <c r="O235" s="19">
        <f t="shared" si="26"/>
        <v>100</v>
      </c>
      <c r="P235" s="45">
        <v>0</v>
      </c>
      <c r="Q235" s="45">
        <v>0</v>
      </c>
      <c r="R235" s="19" t="e">
        <f t="shared" si="27"/>
        <v>#DIV/0!</v>
      </c>
      <c r="S235" s="45">
        <v>5</v>
      </c>
      <c r="T235" s="45">
        <v>2</v>
      </c>
      <c r="U235" s="19">
        <f t="shared" si="28"/>
        <v>40</v>
      </c>
      <c r="V235" s="45">
        <v>5</v>
      </c>
      <c r="W235" s="110">
        <v>4</v>
      </c>
      <c r="X235" s="19">
        <f t="shared" si="29"/>
        <v>80</v>
      </c>
      <c r="Y235" s="45">
        <v>0</v>
      </c>
      <c r="Z235" s="45">
        <v>0</v>
      </c>
      <c r="AA235" s="19" t="e">
        <f t="shared" si="30"/>
        <v>#DIV/0!</v>
      </c>
      <c r="AB235" s="45">
        <v>0</v>
      </c>
      <c r="AC235" s="45">
        <v>0</v>
      </c>
      <c r="AD235" s="19" t="e">
        <f t="shared" si="31"/>
        <v>#DIV/0!</v>
      </c>
      <c r="AE235" s="45">
        <v>0</v>
      </c>
    </row>
    <row r="236" spans="1:31" x14ac:dyDescent="0.2">
      <c r="A236" s="111" t="s">
        <v>762</v>
      </c>
      <c r="B236" s="109" t="s">
        <v>763</v>
      </c>
      <c r="C236" s="23" t="s">
        <v>36</v>
      </c>
      <c r="D236" s="23" t="s">
        <v>37</v>
      </c>
      <c r="E236" s="23" t="s">
        <v>282</v>
      </c>
      <c r="F236" s="23" t="s">
        <v>35</v>
      </c>
      <c r="G236" s="23" t="str">
        <f>VLOOKUP(C236, 'RHA A to F by CCA'!A:B, 2,0)</f>
        <v>Area A</v>
      </c>
      <c r="H236" s="45" t="s">
        <v>743</v>
      </c>
      <c r="I236" s="23" t="s">
        <v>284</v>
      </c>
      <c r="J236" s="23">
        <f t="shared" si="24"/>
        <v>41</v>
      </c>
      <c r="K236" s="23">
        <f t="shared" si="24"/>
        <v>21</v>
      </c>
      <c r="L236" s="19">
        <f t="shared" si="25"/>
        <v>51.219512195121951</v>
      </c>
      <c r="M236" s="45">
        <v>3</v>
      </c>
      <c r="N236" s="45">
        <v>2</v>
      </c>
      <c r="O236" s="19">
        <f t="shared" si="26"/>
        <v>66.666666666666657</v>
      </c>
      <c r="P236" s="45">
        <v>0</v>
      </c>
      <c r="Q236" s="45">
        <v>0</v>
      </c>
      <c r="R236" s="19" t="e">
        <f t="shared" si="27"/>
        <v>#DIV/0!</v>
      </c>
      <c r="S236" s="45">
        <v>27</v>
      </c>
      <c r="T236" s="45">
        <v>13</v>
      </c>
      <c r="U236" s="19">
        <f t="shared" si="28"/>
        <v>48.148148148148145</v>
      </c>
      <c r="V236" s="45">
        <v>11</v>
      </c>
      <c r="W236" s="110">
        <v>6</v>
      </c>
      <c r="X236" s="19">
        <f t="shared" si="29"/>
        <v>54.54545454545454</v>
      </c>
      <c r="Y236" s="45">
        <v>0</v>
      </c>
      <c r="Z236" s="45">
        <v>0</v>
      </c>
      <c r="AA236" s="19" t="e">
        <f t="shared" si="30"/>
        <v>#DIV/0!</v>
      </c>
      <c r="AB236" s="45">
        <v>0</v>
      </c>
      <c r="AC236" s="45">
        <v>0</v>
      </c>
      <c r="AD236" s="19" t="e">
        <f t="shared" si="31"/>
        <v>#DIV/0!</v>
      </c>
      <c r="AE236" s="45">
        <v>0</v>
      </c>
    </row>
    <row r="237" spans="1:31" x14ac:dyDescent="0.2">
      <c r="A237" s="111" t="s">
        <v>764</v>
      </c>
      <c r="B237" s="109" t="s">
        <v>765</v>
      </c>
      <c r="C237" s="23" t="s">
        <v>36</v>
      </c>
      <c r="D237" s="23" t="s">
        <v>37</v>
      </c>
      <c r="E237" s="23" t="s">
        <v>296</v>
      </c>
      <c r="F237" s="23" t="s">
        <v>35</v>
      </c>
      <c r="G237" s="23" t="str">
        <f>VLOOKUP(C237, 'RHA A to F by CCA'!A:B, 2,0)</f>
        <v>Area A</v>
      </c>
      <c r="H237" s="45" t="s">
        <v>743</v>
      </c>
      <c r="I237" s="23" t="s">
        <v>284</v>
      </c>
      <c r="J237" s="23">
        <f t="shared" si="24"/>
        <v>8</v>
      </c>
      <c r="K237" s="23">
        <f t="shared" si="24"/>
        <v>4</v>
      </c>
      <c r="L237" s="19">
        <f t="shared" si="25"/>
        <v>50</v>
      </c>
      <c r="M237" s="45">
        <v>1</v>
      </c>
      <c r="N237" s="45">
        <v>1</v>
      </c>
      <c r="O237" s="19">
        <f t="shared" si="26"/>
        <v>100</v>
      </c>
      <c r="P237" s="45">
        <v>0</v>
      </c>
      <c r="Q237" s="45">
        <v>0</v>
      </c>
      <c r="R237" s="19" t="e">
        <f t="shared" si="27"/>
        <v>#DIV/0!</v>
      </c>
      <c r="S237" s="45">
        <v>2</v>
      </c>
      <c r="T237" s="45">
        <v>1</v>
      </c>
      <c r="U237" s="19">
        <f t="shared" si="28"/>
        <v>50</v>
      </c>
      <c r="V237" s="45">
        <v>0</v>
      </c>
      <c r="W237" s="110">
        <v>0</v>
      </c>
      <c r="X237" s="19" t="e">
        <f t="shared" si="29"/>
        <v>#DIV/0!</v>
      </c>
      <c r="Y237" s="45">
        <v>5</v>
      </c>
      <c r="Z237" s="45">
        <v>2</v>
      </c>
      <c r="AA237" s="19">
        <f t="shared" si="30"/>
        <v>40</v>
      </c>
      <c r="AB237" s="45">
        <v>0</v>
      </c>
      <c r="AC237" s="45">
        <v>0</v>
      </c>
      <c r="AD237" s="19" t="e">
        <f t="shared" si="31"/>
        <v>#DIV/0!</v>
      </c>
      <c r="AE237" s="45">
        <v>1</v>
      </c>
    </row>
    <row r="238" spans="1:31" x14ac:dyDescent="0.2">
      <c r="A238" s="111" t="s">
        <v>766</v>
      </c>
      <c r="B238" s="109" t="s">
        <v>767</v>
      </c>
      <c r="C238" s="23" t="s">
        <v>36</v>
      </c>
      <c r="D238" s="23" t="s">
        <v>37</v>
      </c>
      <c r="E238" s="23" t="s">
        <v>296</v>
      </c>
      <c r="F238" s="23" t="s">
        <v>35</v>
      </c>
      <c r="G238" s="23" t="str">
        <f>VLOOKUP(C238, 'RHA A to F by CCA'!A:B, 2,0)</f>
        <v>Area A</v>
      </c>
      <c r="H238" s="45" t="s">
        <v>743</v>
      </c>
      <c r="I238" s="23" t="s">
        <v>284</v>
      </c>
      <c r="J238" s="23">
        <f t="shared" si="24"/>
        <v>17</v>
      </c>
      <c r="K238" s="23">
        <f t="shared" si="24"/>
        <v>8</v>
      </c>
      <c r="L238" s="19">
        <f t="shared" si="25"/>
        <v>47.058823529411761</v>
      </c>
      <c r="M238" s="45">
        <v>1</v>
      </c>
      <c r="N238" s="45">
        <v>1</v>
      </c>
      <c r="O238" s="19">
        <f t="shared" si="26"/>
        <v>100</v>
      </c>
      <c r="P238" s="45">
        <v>0</v>
      </c>
      <c r="Q238" s="45">
        <v>0</v>
      </c>
      <c r="R238" s="19" t="e">
        <f t="shared" si="27"/>
        <v>#DIV/0!</v>
      </c>
      <c r="S238" s="45">
        <v>0</v>
      </c>
      <c r="T238" s="45">
        <v>0</v>
      </c>
      <c r="U238" s="19" t="e">
        <f t="shared" si="28"/>
        <v>#DIV/0!</v>
      </c>
      <c r="V238" s="45">
        <v>4</v>
      </c>
      <c r="W238" s="110">
        <v>2</v>
      </c>
      <c r="X238" s="19">
        <f t="shared" si="29"/>
        <v>50</v>
      </c>
      <c r="Y238" s="45">
        <v>12</v>
      </c>
      <c r="Z238" s="45">
        <v>5</v>
      </c>
      <c r="AA238" s="19">
        <f t="shared" si="30"/>
        <v>41.666666666666671</v>
      </c>
      <c r="AB238" s="45">
        <v>0</v>
      </c>
      <c r="AC238" s="45">
        <v>0</v>
      </c>
      <c r="AD238" s="19" t="e">
        <f t="shared" si="31"/>
        <v>#DIV/0!</v>
      </c>
      <c r="AE238" s="45">
        <v>0</v>
      </c>
    </row>
    <row r="239" spans="1:31" x14ac:dyDescent="0.2">
      <c r="A239" s="111" t="s">
        <v>768</v>
      </c>
      <c r="B239" s="109" t="s">
        <v>769</v>
      </c>
      <c r="C239" s="23" t="s">
        <v>132</v>
      </c>
      <c r="D239" s="23" t="s">
        <v>133</v>
      </c>
      <c r="E239" s="23" t="s">
        <v>324</v>
      </c>
      <c r="F239" s="23" t="s">
        <v>49</v>
      </c>
      <c r="G239" s="23" t="str">
        <f>VLOOKUP(C239, 'RHA A to F by CCA'!A:B, 2,0)</f>
        <v>Area F</v>
      </c>
      <c r="H239" s="45" t="s">
        <v>743</v>
      </c>
      <c r="I239" s="23" t="s">
        <v>284</v>
      </c>
      <c r="J239" s="23">
        <f t="shared" si="24"/>
        <v>85</v>
      </c>
      <c r="K239" s="23">
        <f t="shared" si="24"/>
        <v>39</v>
      </c>
      <c r="L239" s="19">
        <f t="shared" si="25"/>
        <v>45.882352941176471</v>
      </c>
      <c r="M239" s="45">
        <v>5</v>
      </c>
      <c r="N239" s="45">
        <v>5</v>
      </c>
      <c r="O239" s="19">
        <f t="shared" si="26"/>
        <v>100</v>
      </c>
      <c r="P239" s="45">
        <v>0</v>
      </c>
      <c r="Q239" s="45">
        <v>0</v>
      </c>
      <c r="R239" s="19" t="e">
        <f t="shared" si="27"/>
        <v>#DIV/0!</v>
      </c>
      <c r="S239" s="45">
        <v>1</v>
      </c>
      <c r="T239" s="45">
        <v>1</v>
      </c>
      <c r="U239" s="19">
        <f t="shared" si="28"/>
        <v>100</v>
      </c>
      <c r="V239" s="45">
        <v>17</v>
      </c>
      <c r="W239" s="110">
        <v>9</v>
      </c>
      <c r="X239" s="19">
        <f t="shared" si="29"/>
        <v>52.941176470588239</v>
      </c>
      <c r="Y239" s="45">
        <v>16</v>
      </c>
      <c r="Z239" s="45">
        <v>8</v>
      </c>
      <c r="AA239" s="19">
        <f t="shared" si="30"/>
        <v>50</v>
      </c>
      <c r="AB239" s="45">
        <v>46</v>
      </c>
      <c r="AC239" s="45">
        <v>16</v>
      </c>
      <c r="AD239" s="19">
        <f t="shared" si="31"/>
        <v>34.782608695652172</v>
      </c>
      <c r="AE239" s="45">
        <v>0</v>
      </c>
    </row>
    <row r="240" spans="1:31" x14ac:dyDescent="0.2">
      <c r="A240" s="111" t="s">
        <v>770</v>
      </c>
      <c r="B240" s="109" t="s">
        <v>771</v>
      </c>
      <c r="C240" s="23" t="s">
        <v>50</v>
      </c>
      <c r="D240" s="23" t="s">
        <v>51</v>
      </c>
      <c r="E240" s="23" t="s">
        <v>51</v>
      </c>
      <c r="F240" s="23" t="s">
        <v>49</v>
      </c>
      <c r="G240" s="23" t="str">
        <f>VLOOKUP(C240, 'RHA A to F by CCA'!A:B, 2,0)</f>
        <v>Area F</v>
      </c>
      <c r="H240" s="45" t="s">
        <v>743</v>
      </c>
      <c r="I240" s="23" t="s">
        <v>284</v>
      </c>
      <c r="J240" s="23">
        <f t="shared" si="24"/>
        <v>7</v>
      </c>
      <c r="K240" s="23">
        <f t="shared" si="24"/>
        <v>3</v>
      </c>
      <c r="L240" s="19">
        <f t="shared" si="25"/>
        <v>42.857142857142854</v>
      </c>
      <c r="M240" s="45">
        <v>1</v>
      </c>
      <c r="N240" s="45">
        <v>1</v>
      </c>
      <c r="O240" s="19">
        <f t="shared" si="26"/>
        <v>100</v>
      </c>
      <c r="P240" s="45">
        <v>0</v>
      </c>
      <c r="Q240" s="45">
        <v>0</v>
      </c>
      <c r="R240" s="19" t="e">
        <f t="shared" si="27"/>
        <v>#DIV/0!</v>
      </c>
      <c r="S240" s="45">
        <v>0</v>
      </c>
      <c r="T240" s="45">
        <v>0</v>
      </c>
      <c r="U240" s="19" t="e">
        <f t="shared" si="28"/>
        <v>#DIV/0!</v>
      </c>
      <c r="V240" s="45">
        <v>1</v>
      </c>
      <c r="W240" s="110">
        <v>1</v>
      </c>
      <c r="X240" s="19">
        <f t="shared" si="29"/>
        <v>100</v>
      </c>
      <c r="Y240" s="45">
        <v>0</v>
      </c>
      <c r="Z240" s="45">
        <v>0</v>
      </c>
      <c r="AA240" s="19" t="e">
        <f t="shared" si="30"/>
        <v>#DIV/0!</v>
      </c>
      <c r="AB240" s="45">
        <v>5</v>
      </c>
      <c r="AC240" s="45">
        <v>1</v>
      </c>
      <c r="AD240" s="19">
        <f t="shared" si="31"/>
        <v>20</v>
      </c>
      <c r="AE240" s="45" t="s">
        <v>187</v>
      </c>
    </row>
    <row r="241" spans="1:31" x14ac:dyDescent="0.2">
      <c r="A241" s="111" t="s">
        <v>772</v>
      </c>
      <c r="B241" s="109" t="s">
        <v>773</v>
      </c>
      <c r="C241" s="23" t="s">
        <v>50</v>
      </c>
      <c r="D241" s="23" t="s">
        <v>51</v>
      </c>
      <c r="E241" s="23" t="s">
        <v>51</v>
      </c>
      <c r="F241" s="23" t="s">
        <v>49</v>
      </c>
      <c r="G241" s="23" t="str">
        <f>VLOOKUP(C241, 'RHA A to F by CCA'!A:B, 2,0)</f>
        <v>Area F</v>
      </c>
      <c r="H241" s="45" t="s">
        <v>743</v>
      </c>
      <c r="I241" s="23" t="s">
        <v>284</v>
      </c>
      <c r="J241" s="23">
        <f t="shared" si="24"/>
        <v>61</v>
      </c>
      <c r="K241" s="23">
        <f t="shared" si="24"/>
        <v>25</v>
      </c>
      <c r="L241" s="19">
        <f t="shared" si="25"/>
        <v>40.983606557377051</v>
      </c>
      <c r="M241" s="45">
        <v>1</v>
      </c>
      <c r="N241" s="45">
        <v>1</v>
      </c>
      <c r="O241" s="19">
        <f t="shared" si="26"/>
        <v>100</v>
      </c>
      <c r="P241" s="45">
        <v>0</v>
      </c>
      <c r="Q241" s="45">
        <v>0</v>
      </c>
      <c r="R241" s="19" t="e">
        <f t="shared" si="27"/>
        <v>#DIV/0!</v>
      </c>
      <c r="S241" s="45">
        <v>31</v>
      </c>
      <c r="T241" s="45">
        <v>14</v>
      </c>
      <c r="U241" s="19">
        <f t="shared" si="28"/>
        <v>45.161290322580641</v>
      </c>
      <c r="V241" s="45">
        <v>9</v>
      </c>
      <c r="W241" s="110">
        <v>3</v>
      </c>
      <c r="X241" s="19">
        <f t="shared" si="29"/>
        <v>33.333333333333329</v>
      </c>
      <c r="Y241" s="45">
        <v>20</v>
      </c>
      <c r="Z241" s="45">
        <v>7</v>
      </c>
      <c r="AA241" s="19">
        <f t="shared" si="30"/>
        <v>35</v>
      </c>
      <c r="AB241" s="45">
        <v>0</v>
      </c>
      <c r="AC241" s="45">
        <v>0</v>
      </c>
      <c r="AD241" s="19" t="e">
        <f t="shared" si="31"/>
        <v>#DIV/0!</v>
      </c>
      <c r="AE241" s="45">
        <v>0</v>
      </c>
    </row>
    <row r="242" spans="1:31" x14ac:dyDescent="0.2">
      <c r="A242" s="111" t="s">
        <v>774</v>
      </c>
      <c r="B242" s="109" t="s">
        <v>775</v>
      </c>
      <c r="C242" s="23" t="s">
        <v>36</v>
      </c>
      <c r="D242" s="23" t="s">
        <v>37</v>
      </c>
      <c r="E242" s="23" t="s">
        <v>296</v>
      </c>
      <c r="F242" s="23" t="s">
        <v>35</v>
      </c>
      <c r="G242" s="23" t="str">
        <f>VLOOKUP(C242, 'RHA A to F by CCA'!A:B, 2,0)</f>
        <v>Area A</v>
      </c>
      <c r="H242" s="45" t="s">
        <v>743</v>
      </c>
      <c r="I242" s="23" t="s">
        <v>284</v>
      </c>
      <c r="J242" s="23">
        <f t="shared" si="24"/>
        <v>52</v>
      </c>
      <c r="K242" s="23">
        <f t="shared" si="24"/>
        <v>19</v>
      </c>
      <c r="L242" s="19">
        <f t="shared" si="25"/>
        <v>36.538461538461533</v>
      </c>
      <c r="M242" s="45">
        <v>4</v>
      </c>
      <c r="N242" s="45">
        <v>3</v>
      </c>
      <c r="O242" s="19">
        <f t="shared" si="26"/>
        <v>75</v>
      </c>
      <c r="P242" s="45">
        <v>0</v>
      </c>
      <c r="Q242" s="45">
        <v>0</v>
      </c>
      <c r="R242" s="19" t="e">
        <f t="shared" si="27"/>
        <v>#DIV/0!</v>
      </c>
      <c r="S242" s="45">
        <v>29</v>
      </c>
      <c r="T242" s="45">
        <v>4</v>
      </c>
      <c r="U242" s="19">
        <f t="shared" si="28"/>
        <v>13.793103448275861</v>
      </c>
      <c r="V242" s="45">
        <v>8</v>
      </c>
      <c r="W242" s="110">
        <v>6</v>
      </c>
      <c r="X242" s="19">
        <f t="shared" si="29"/>
        <v>75</v>
      </c>
      <c r="Y242" s="45">
        <v>11</v>
      </c>
      <c r="Z242" s="45">
        <v>6</v>
      </c>
      <c r="AA242" s="19">
        <f t="shared" si="30"/>
        <v>54.54545454545454</v>
      </c>
      <c r="AB242" s="45">
        <v>0</v>
      </c>
      <c r="AC242" s="45">
        <v>0</v>
      </c>
      <c r="AD242" s="19" t="e">
        <f t="shared" si="31"/>
        <v>#DIV/0!</v>
      </c>
      <c r="AE242" s="45">
        <v>0</v>
      </c>
    </row>
    <row r="243" spans="1:31" x14ac:dyDescent="0.2">
      <c r="A243" s="111" t="s">
        <v>776</v>
      </c>
      <c r="B243" s="109" t="s">
        <v>777</v>
      </c>
      <c r="C243" s="23" t="s">
        <v>36</v>
      </c>
      <c r="D243" s="23" t="s">
        <v>37</v>
      </c>
      <c r="E243" s="23" t="s">
        <v>296</v>
      </c>
      <c r="F243" s="23" t="s">
        <v>35</v>
      </c>
      <c r="G243" s="23" t="str">
        <f>VLOOKUP(C243, 'RHA A to F by CCA'!A:B, 2,0)</f>
        <v>Area A</v>
      </c>
      <c r="H243" s="45" t="s">
        <v>743</v>
      </c>
      <c r="I243" s="23" t="s">
        <v>284</v>
      </c>
      <c r="J243" s="23">
        <f t="shared" si="24"/>
        <v>21</v>
      </c>
      <c r="K243" s="23">
        <f t="shared" si="24"/>
        <v>7</v>
      </c>
      <c r="L243" s="19">
        <f t="shared" si="25"/>
        <v>33.333333333333329</v>
      </c>
      <c r="M243" s="45">
        <v>2</v>
      </c>
      <c r="N243" s="45">
        <v>2</v>
      </c>
      <c r="O243" s="19">
        <f t="shared" si="26"/>
        <v>100</v>
      </c>
      <c r="P243" s="45">
        <v>0</v>
      </c>
      <c r="Q243" s="45">
        <v>0</v>
      </c>
      <c r="R243" s="19" t="e">
        <f t="shared" si="27"/>
        <v>#DIV/0!</v>
      </c>
      <c r="S243" s="45">
        <v>0</v>
      </c>
      <c r="T243" s="45">
        <v>0</v>
      </c>
      <c r="U243" s="19" t="e">
        <f t="shared" si="28"/>
        <v>#DIV/0!</v>
      </c>
      <c r="V243" s="45">
        <v>6</v>
      </c>
      <c r="W243" s="110">
        <v>1</v>
      </c>
      <c r="X243" s="19">
        <f t="shared" si="29"/>
        <v>16.666666666666664</v>
      </c>
      <c r="Y243" s="45">
        <v>13</v>
      </c>
      <c r="Z243" s="45">
        <v>4</v>
      </c>
      <c r="AA243" s="19">
        <f t="shared" si="30"/>
        <v>30.76923076923077</v>
      </c>
      <c r="AB243" s="45">
        <v>0</v>
      </c>
      <c r="AC243" s="45">
        <v>0</v>
      </c>
      <c r="AD243" s="19" t="e">
        <f t="shared" si="31"/>
        <v>#DIV/0!</v>
      </c>
      <c r="AE243" s="45">
        <v>0</v>
      </c>
    </row>
    <row r="244" spans="1:31" x14ac:dyDescent="0.2">
      <c r="A244" s="111" t="s">
        <v>778</v>
      </c>
      <c r="B244" s="109" t="s">
        <v>779</v>
      </c>
      <c r="C244" s="23" t="s">
        <v>132</v>
      </c>
      <c r="D244" s="23" t="s">
        <v>133</v>
      </c>
      <c r="E244" s="23" t="s">
        <v>324</v>
      </c>
      <c r="F244" s="23" t="s">
        <v>49</v>
      </c>
      <c r="G244" s="23" t="str">
        <f>VLOOKUP(C244, 'RHA A to F by CCA'!A:B, 2,0)</f>
        <v>Area F</v>
      </c>
      <c r="H244" s="45" t="s">
        <v>743</v>
      </c>
      <c r="I244" s="23" t="s">
        <v>284</v>
      </c>
      <c r="J244" s="23">
        <f t="shared" si="24"/>
        <v>37</v>
      </c>
      <c r="K244" s="23">
        <f t="shared" si="24"/>
        <v>9</v>
      </c>
      <c r="L244" s="19">
        <f t="shared" si="25"/>
        <v>24.324324324324326</v>
      </c>
      <c r="M244" s="45">
        <v>3</v>
      </c>
      <c r="N244" s="45">
        <v>1</v>
      </c>
      <c r="O244" s="19">
        <f t="shared" si="26"/>
        <v>33.333333333333329</v>
      </c>
      <c r="P244" s="45">
        <v>0</v>
      </c>
      <c r="Q244" s="45">
        <v>0</v>
      </c>
      <c r="R244" s="19" t="e">
        <f t="shared" si="27"/>
        <v>#DIV/0!</v>
      </c>
      <c r="S244" s="45">
        <v>19</v>
      </c>
      <c r="T244" s="45">
        <v>4</v>
      </c>
      <c r="U244" s="19">
        <f t="shared" si="28"/>
        <v>21.052631578947366</v>
      </c>
      <c r="V244" s="45">
        <v>11</v>
      </c>
      <c r="W244" s="110">
        <v>4</v>
      </c>
      <c r="X244" s="19">
        <f t="shared" si="29"/>
        <v>36.363636363636367</v>
      </c>
      <c r="Y244" s="45">
        <v>4</v>
      </c>
      <c r="Z244" s="45">
        <v>0</v>
      </c>
      <c r="AA244" s="19">
        <f t="shared" si="30"/>
        <v>0</v>
      </c>
      <c r="AB244" s="45">
        <v>0</v>
      </c>
      <c r="AC244" s="45">
        <v>0</v>
      </c>
      <c r="AD244" s="19" t="e">
        <f t="shared" si="31"/>
        <v>#DIV/0!</v>
      </c>
      <c r="AE244" s="45">
        <v>0</v>
      </c>
    </row>
    <row r="245" spans="1:31" x14ac:dyDescent="0.2">
      <c r="A245" s="111" t="s">
        <v>780</v>
      </c>
      <c r="B245" s="109" t="s">
        <v>781</v>
      </c>
      <c r="C245" s="23" t="s">
        <v>50</v>
      </c>
      <c r="D245" s="23" t="s">
        <v>51</v>
      </c>
      <c r="E245" s="23" t="s">
        <v>51</v>
      </c>
      <c r="F245" s="23" t="s">
        <v>49</v>
      </c>
      <c r="G245" s="23" t="str">
        <f>VLOOKUP(C245, 'RHA A to F by CCA'!A:B, 2,0)</f>
        <v>Area F</v>
      </c>
      <c r="H245" s="45" t="s">
        <v>743</v>
      </c>
      <c r="I245" s="23" t="s">
        <v>284</v>
      </c>
      <c r="J245" s="23">
        <f t="shared" si="24"/>
        <v>24</v>
      </c>
      <c r="K245" s="23">
        <f t="shared" si="24"/>
        <v>5</v>
      </c>
      <c r="L245" s="19">
        <f t="shared" si="25"/>
        <v>20.833333333333336</v>
      </c>
      <c r="M245" s="45">
        <v>0</v>
      </c>
      <c r="N245" s="45">
        <v>0</v>
      </c>
      <c r="O245" s="19" t="e">
        <f t="shared" si="26"/>
        <v>#DIV/0!</v>
      </c>
      <c r="P245" s="45">
        <v>0</v>
      </c>
      <c r="Q245" s="45">
        <v>0</v>
      </c>
      <c r="R245" s="19" t="e">
        <f t="shared" si="27"/>
        <v>#DIV/0!</v>
      </c>
      <c r="S245" s="45">
        <v>0</v>
      </c>
      <c r="T245" s="45">
        <v>0</v>
      </c>
      <c r="U245" s="19" t="e">
        <f t="shared" si="28"/>
        <v>#DIV/0!</v>
      </c>
      <c r="V245" s="45">
        <v>9</v>
      </c>
      <c r="W245" s="110">
        <v>1</v>
      </c>
      <c r="X245" s="19">
        <f t="shared" si="29"/>
        <v>11.111111111111111</v>
      </c>
      <c r="Y245" s="45">
        <v>0</v>
      </c>
      <c r="Z245" s="45">
        <v>0</v>
      </c>
      <c r="AA245" s="19" t="e">
        <f t="shared" si="30"/>
        <v>#DIV/0!</v>
      </c>
      <c r="AB245" s="45">
        <v>15</v>
      </c>
      <c r="AC245" s="45">
        <v>4</v>
      </c>
      <c r="AD245" s="19">
        <f t="shared" si="31"/>
        <v>26.666666666666668</v>
      </c>
      <c r="AE245" s="45">
        <v>1</v>
      </c>
    </row>
    <row r="246" spans="1:31" x14ac:dyDescent="0.2">
      <c r="A246" s="111">
        <v>57</v>
      </c>
      <c r="B246" s="109" t="s">
        <v>782</v>
      </c>
      <c r="C246" s="23" t="s">
        <v>50</v>
      </c>
      <c r="D246" s="23" t="s">
        <v>51</v>
      </c>
      <c r="E246" s="23" t="s">
        <v>51</v>
      </c>
      <c r="F246" s="23" t="s">
        <v>49</v>
      </c>
      <c r="G246" s="23" t="str">
        <f>VLOOKUP(C246, 'RHA A to F by CCA'!A:B, 2,0)</f>
        <v>Area F</v>
      </c>
      <c r="H246" s="45" t="s">
        <v>743</v>
      </c>
      <c r="I246" s="23" t="s">
        <v>284</v>
      </c>
      <c r="J246" s="23">
        <f t="shared" si="24"/>
        <v>80</v>
      </c>
      <c r="K246" s="23">
        <f t="shared" si="24"/>
        <v>14</v>
      </c>
      <c r="L246" s="19">
        <f t="shared" si="25"/>
        <v>17.5</v>
      </c>
      <c r="M246" s="45">
        <v>4</v>
      </c>
      <c r="N246" s="45">
        <v>2</v>
      </c>
      <c r="O246" s="19">
        <f t="shared" si="26"/>
        <v>50</v>
      </c>
      <c r="P246" s="45">
        <v>2</v>
      </c>
      <c r="Q246" s="45">
        <v>2</v>
      </c>
      <c r="R246" s="19">
        <f t="shared" si="27"/>
        <v>100</v>
      </c>
      <c r="S246" s="45">
        <v>43</v>
      </c>
      <c r="T246" s="45">
        <v>6</v>
      </c>
      <c r="U246" s="19">
        <f t="shared" si="28"/>
        <v>13.953488372093023</v>
      </c>
      <c r="V246" s="45">
        <v>9</v>
      </c>
      <c r="W246" s="110">
        <v>3</v>
      </c>
      <c r="X246" s="19">
        <f t="shared" si="29"/>
        <v>33.333333333333329</v>
      </c>
      <c r="Y246" s="45">
        <v>22</v>
      </c>
      <c r="Z246" s="45">
        <v>1</v>
      </c>
      <c r="AA246" s="19">
        <f t="shared" si="30"/>
        <v>4.5454545454545459</v>
      </c>
      <c r="AB246" s="45">
        <v>0</v>
      </c>
      <c r="AC246" s="45">
        <v>0</v>
      </c>
      <c r="AD246" s="19" t="e">
        <f t="shared" si="31"/>
        <v>#DIV/0!</v>
      </c>
      <c r="AE246" s="45">
        <v>0</v>
      </c>
    </row>
    <row r="247" spans="1:31" x14ac:dyDescent="0.2">
      <c r="A247" s="111" t="s">
        <v>783</v>
      </c>
      <c r="B247" s="109" t="s">
        <v>784</v>
      </c>
      <c r="C247" s="23" t="s">
        <v>36</v>
      </c>
      <c r="D247" s="23" t="s">
        <v>37</v>
      </c>
      <c r="E247" s="23" t="s">
        <v>282</v>
      </c>
      <c r="F247" s="23" t="s">
        <v>35</v>
      </c>
      <c r="G247" s="23" t="str">
        <f>VLOOKUP(C247, 'RHA A to F by CCA'!A:B, 2,0)</f>
        <v>Area A</v>
      </c>
      <c r="H247" s="45" t="s">
        <v>743</v>
      </c>
      <c r="I247" s="23" t="s">
        <v>284</v>
      </c>
      <c r="J247" s="23">
        <f t="shared" si="24"/>
        <v>7</v>
      </c>
      <c r="K247" s="23">
        <f t="shared" si="24"/>
        <v>1</v>
      </c>
      <c r="L247" s="19">
        <f t="shared" si="25"/>
        <v>14.285714285714285</v>
      </c>
      <c r="M247" s="45">
        <v>0</v>
      </c>
      <c r="N247" s="45">
        <v>0</v>
      </c>
      <c r="O247" s="19" t="e">
        <f t="shared" si="26"/>
        <v>#DIV/0!</v>
      </c>
      <c r="P247" s="45">
        <v>0</v>
      </c>
      <c r="Q247" s="45">
        <v>0</v>
      </c>
      <c r="R247" s="19" t="e">
        <f t="shared" si="27"/>
        <v>#DIV/0!</v>
      </c>
      <c r="S247" s="45">
        <v>7</v>
      </c>
      <c r="T247" s="45">
        <v>1</v>
      </c>
      <c r="U247" s="19">
        <f t="shared" si="28"/>
        <v>14.285714285714285</v>
      </c>
      <c r="V247" s="45">
        <v>0</v>
      </c>
      <c r="W247" s="110">
        <v>0</v>
      </c>
      <c r="X247" s="19" t="e">
        <f t="shared" si="29"/>
        <v>#DIV/0!</v>
      </c>
      <c r="Y247" s="45">
        <v>0</v>
      </c>
      <c r="Z247" s="45">
        <v>0</v>
      </c>
      <c r="AA247" s="19" t="e">
        <f t="shared" si="30"/>
        <v>#DIV/0!</v>
      </c>
      <c r="AB247" s="45">
        <v>0</v>
      </c>
      <c r="AC247" s="45">
        <v>0</v>
      </c>
      <c r="AD247" s="19" t="e">
        <f t="shared" si="31"/>
        <v>#DIV/0!</v>
      </c>
      <c r="AE247" s="45">
        <v>0</v>
      </c>
    </row>
    <row r="248" spans="1:31" x14ac:dyDescent="0.2">
      <c r="A248" s="23" t="s">
        <v>786</v>
      </c>
      <c r="B248" s="109" t="s">
        <v>787</v>
      </c>
      <c r="C248" s="23" t="s">
        <v>120</v>
      </c>
      <c r="D248" s="23" t="s">
        <v>121</v>
      </c>
      <c r="E248" s="23" t="s">
        <v>121</v>
      </c>
      <c r="F248" s="23" t="s">
        <v>71</v>
      </c>
      <c r="G248" s="23" t="str">
        <f>VLOOKUP(C248, 'RHA A to F by CCA'!A:B, 2,0)</f>
        <v>Area F</v>
      </c>
      <c r="H248" s="45" t="s">
        <v>743</v>
      </c>
      <c r="I248" s="23" t="s">
        <v>382</v>
      </c>
      <c r="J248" s="23">
        <f t="shared" si="24"/>
        <v>37</v>
      </c>
      <c r="K248" s="23">
        <f t="shared" si="24"/>
        <v>35</v>
      </c>
      <c r="L248" s="19">
        <f t="shared" si="25"/>
        <v>94.594594594594597</v>
      </c>
      <c r="M248" s="45">
        <v>3</v>
      </c>
      <c r="N248" s="45">
        <v>3</v>
      </c>
      <c r="O248" s="19">
        <f t="shared" si="26"/>
        <v>100</v>
      </c>
      <c r="P248" s="45">
        <v>0</v>
      </c>
      <c r="Q248" s="45">
        <v>0</v>
      </c>
      <c r="R248" s="19" t="e">
        <f t="shared" si="27"/>
        <v>#DIV/0!</v>
      </c>
      <c r="S248" s="45">
        <v>26</v>
      </c>
      <c r="T248" s="45">
        <v>25</v>
      </c>
      <c r="U248" s="19">
        <f t="shared" si="28"/>
        <v>96.15384615384616</v>
      </c>
      <c r="V248" s="45">
        <v>7</v>
      </c>
      <c r="W248" s="110">
        <v>7</v>
      </c>
      <c r="X248" s="19">
        <f t="shared" si="29"/>
        <v>100</v>
      </c>
      <c r="Y248" s="45">
        <v>1</v>
      </c>
      <c r="Z248" s="45">
        <v>0</v>
      </c>
      <c r="AA248" s="19">
        <f t="shared" si="30"/>
        <v>0</v>
      </c>
      <c r="AB248" s="45">
        <v>0</v>
      </c>
      <c r="AC248" s="45">
        <v>0</v>
      </c>
      <c r="AD248" s="19" t="e">
        <f t="shared" si="31"/>
        <v>#DIV/0!</v>
      </c>
      <c r="AE248" s="45">
        <v>0</v>
      </c>
    </row>
    <row r="249" spans="1:31" x14ac:dyDescent="0.2">
      <c r="A249" s="111" t="s">
        <v>788</v>
      </c>
      <c r="B249" s="109" t="s">
        <v>789</v>
      </c>
      <c r="C249" s="23" t="s">
        <v>120</v>
      </c>
      <c r="D249" s="23" t="s">
        <v>121</v>
      </c>
      <c r="E249" s="23" t="s">
        <v>121</v>
      </c>
      <c r="F249" s="23" t="s">
        <v>71</v>
      </c>
      <c r="G249" s="23" t="str">
        <f>VLOOKUP(C249, 'RHA A to F by CCA'!A:B, 2,0)</f>
        <v>Area F</v>
      </c>
      <c r="H249" s="45" t="s">
        <v>743</v>
      </c>
      <c r="I249" s="23" t="s">
        <v>382</v>
      </c>
      <c r="J249" s="23">
        <f t="shared" si="24"/>
        <v>31</v>
      </c>
      <c r="K249" s="23">
        <f t="shared" si="24"/>
        <v>29</v>
      </c>
      <c r="L249" s="19">
        <f t="shared" si="25"/>
        <v>93.548387096774192</v>
      </c>
      <c r="M249" s="45">
        <v>4</v>
      </c>
      <c r="N249" s="45">
        <v>4</v>
      </c>
      <c r="O249" s="19">
        <f t="shared" si="26"/>
        <v>100</v>
      </c>
      <c r="P249" s="45">
        <v>0</v>
      </c>
      <c r="Q249" s="45">
        <v>0</v>
      </c>
      <c r="R249" s="19" t="e">
        <f t="shared" si="27"/>
        <v>#DIV/0!</v>
      </c>
      <c r="S249" s="45">
        <v>0</v>
      </c>
      <c r="T249" s="45">
        <v>0</v>
      </c>
      <c r="U249" s="19" t="e">
        <f t="shared" si="28"/>
        <v>#DIV/0!</v>
      </c>
      <c r="V249" s="45">
        <v>5</v>
      </c>
      <c r="W249" s="110">
        <v>5</v>
      </c>
      <c r="X249" s="19">
        <f t="shared" si="29"/>
        <v>100</v>
      </c>
      <c r="Y249" s="45">
        <v>8</v>
      </c>
      <c r="Z249" s="45">
        <v>7</v>
      </c>
      <c r="AA249" s="19">
        <f t="shared" si="30"/>
        <v>87.5</v>
      </c>
      <c r="AB249" s="45">
        <v>14</v>
      </c>
      <c r="AC249" s="45">
        <v>13</v>
      </c>
      <c r="AD249" s="19">
        <f t="shared" si="31"/>
        <v>92.857142857142861</v>
      </c>
      <c r="AE249" s="45">
        <v>0</v>
      </c>
    </row>
    <row r="250" spans="1:31" x14ac:dyDescent="0.2">
      <c r="A250" s="23">
        <v>56</v>
      </c>
      <c r="B250" s="109" t="s">
        <v>790</v>
      </c>
      <c r="C250" s="23" t="s">
        <v>120</v>
      </c>
      <c r="D250" s="23" t="s">
        <v>121</v>
      </c>
      <c r="E250" s="23" t="s">
        <v>121</v>
      </c>
      <c r="F250" s="23" t="s">
        <v>71</v>
      </c>
      <c r="G250" s="23" t="str">
        <f>VLOOKUP(C250, 'RHA A to F by CCA'!A:B, 2,0)</f>
        <v>Area F</v>
      </c>
      <c r="H250" s="45" t="s">
        <v>743</v>
      </c>
      <c r="I250" s="23" t="s">
        <v>382</v>
      </c>
      <c r="J250" s="23">
        <f t="shared" si="24"/>
        <v>78</v>
      </c>
      <c r="K250" s="23">
        <f t="shared" si="24"/>
        <v>63</v>
      </c>
      <c r="L250" s="19">
        <f t="shared" si="25"/>
        <v>80.769230769230774</v>
      </c>
      <c r="M250" s="45">
        <v>7</v>
      </c>
      <c r="N250" s="45">
        <v>4</v>
      </c>
      <c r="O250" s="19">
        <f t="shared" si="26"/>
        <v>57.142857142857139</v>
      </c>
      <c r="P250" s="45">
        <v>0</v>
      </c>
      <c r="Q250" s="45">
        <v>0</v>
      </c>
      <c r="R250" s="19" t="e">
        <f t="shared" si="27"/>
        <v>#DIV/0!</v>
      </c>
      <c r="S250" s="45">
        <v>2</v>
      </c>
      <c r="T250" s="45">
        <v>2</v>
      </c>
      <c r="U250" s="19">
        <f t="shared" si="28"/>
        <v>100</v>
      </c>
      <c r="V250" s="45">
        <v>11</v>
      </c>
      <c r="W250" s="110">
        <v>8</v>
      </c>
      <c r="X250" s="19">
        <f t="shared" si="29"/>
        <v>72.727272727272734</v>
      </c>
      <c r="Y250" s="45">
        <v>44</v>
      </c>
      <c r="Z250" s="45">
        <v>39</v>
      </c>
      <c r="AA250" s="19">
        <f t="shared" si="30"/>
        <v>88.63636363636364</v>
      </c>
      <c r="AB250" s="45">
        <v>14</v>
      </c>
      <c r="AC250" s="45">
        <v>10</v>
      </c>
      <c r="AD250" s="19">
        <f t="shared" si="31"/>
        <v>71.428571428571431</v>
      </c>
      <c r="AE250" s="45">
        <v>0</v>
      </c>
    </row>
    <row r="251" spans="1:31" x14ac:dyDescent="0.2">
      <c r="A251" s="111" t="s">
        <v>791</v>
      </c>
      <c r="B251" s="109" t="s">
        <v>792</v>
      </c>
      <c r="C251" s="23" t="s">
        <v>72</v>
      </c>
      <c r="D251" s="23" t="s">
        <v>73</v>
      </c>
      <c r="E251" s="23" t="s">
        <v>73</v>
      </c>
      <c r="F251" s="23" t="s">
        <v>71</v>
      </c>
      <c r="G251" s="23" t="str">
        <f>VLOOKUP(C251, 'RHA A to F by CCA'!A:B, 2,0)</f>
        <v>Area F</v>
      </c>
      <c r="H251" s="45" t="s">
        <v>743</v>
      </c>
      <c r="I251" s="23" t="s">
        <v>382</v>
      </c>
      <c r="J251" s="23">
        <f t="shared" si="24"/>
        <v>35</v>
      </c>
      <c r="K251" s="23">
        <f t="shared" si="24"/>
        <v>24</v>
      </c>
      <c r="L251" s="19">
        <f t="shared" si="25"/>
        <v>68.571428571428569</v>
      </c>
      <c r="M251" s="45">
        <v>2</v>
      </c>
      <c r="N251" s="45">
        <v>2</v>
      </c>
      <c r="O251" s="19">
        <f t="shared" si="26"/>
        <v>100</v>
      </c>
      <c r="P251" s="45">
        <v>0</v>
      </c>
      <c r="Q251" s="45">
        <v>0</v>
      </c>
      <c r="R251" s="19" t="e">
        <f t="shared" si="27"/>
        <v>#DIV/0!</v>
      </c>
      <c r="S251" s="45">
        <v>0</v>
      </c>
      <c r="T251" s="45">
        <v>0</v>
      </c>
      <c r="U251" s="19" t="e">
        <f t="shared" si="28"/>
        <v>#DIV/0!</v>
      </c>
      <c r="V251" s="45">
        <v>7</v>
      </c>
      <c r="W251" s="110">
        <v>5</v>
      </c>
      <c r="X251" s="19">
        <f t="shared" si="29"/>
        <v>71.428571428571431</v>
      </c>
      <c r="Y251" s="45">
        <v>8</v>
      </c>
      <c r="Z251" s="45">
        <v>7</v>
      </c>
      <c r="AA251" s="19">
        <f t="shared" si="30"/>
        <v>87.5</v>
      </c>
      <c r="AB251" s="45">
        <v>18</v>
      </c>
      <c r="AC251" s="45">
        <v>10</v>
      </c>
      <c r="AD251" s="19">
        <f t="shared" si="31"/>
        <v>55.555555555555557</v>
      </c>
      <c r="AE251" s="45">
        <v>0</v>
      </c>
    </row>
    <row r="252" spans="1:31" x14ac:dyDescent="0.2">
      <c r="A252" s="111" t="s">
        <v>793</v>
      </c>
      <c r="B252" s="109" t="s">
        <v>794</v>
      </c>
      <c r="C252" s="23" t="s">
        <v>72</v>
      </c>
      <c r="D252" s="23" t="s">
        <v>73</v>
      </c>
      <c r="E252" s="23" t="s">
        <v>73</v>
      </c>
      <c r="F252" s="23" t="s">
        <v>71</v>
      </c>
      <c r="G252" s="23" t="str">
        <f>VLOOKUP(C252, 'RHA A to F by CCA'!A:B, 2,0)</f>
        <v>Area F</v>
      </c>
      <c r="H252" s="45" t="s">
        <v>743</v>
      </c>
      <c r="I252" s="23" t="s">
        <v>382</v>
      </c>
      <c r="J252" s="23">
        <f t="shared" si="24"/>
        <v>212</v>
      </c>
      <c r="K252" s="23">
        <f t="shared" si="24"/>
        <v>125</v>
      </c>
      <c r="L252" s="19">
        <f t="shared" si="25"/>
        <v>58.962264150943398</v>
      </c>
      <c r="M252" s="45">
        <v>10</v>
      </c>
      <c r="N252" s="45">
        <v>9</v>
      </c>
      <c r="O252" s="19">
        <f t="shared" si="26"/>
        <v>90</v>
      </c>
      <c r="P252" s="45">
        <v>1</v>
      </c>
      <c r="Q252" s="45">
        <v>0</v>
      </c>
      <c r="R252" s="19">
        <f t="shared" si="27"/>
        <v>0</v>
      </c>
      <c r="S252" s="45">
        <v>38</v>
      </c>
      <c r="T252" s="45">
        <v>37</v>
      </c>
      <c r="U252" s="19">
        <f t="shared" si="28"/>
        <v>97.368421052631575</v>
      </c>
      <c r="V252" s="45">
        <v>68</v>
      </c>
      <c r="W252" s="110">
        <v>63</v>
      </c>
      <c r="X252" s="19">
        <f t="shared" si="29"/>
        <v>92.64705882352942</v>
      </c>
      <c r="Y252" s="45">
        <v>8</v>
      </c>
      <c r="Z252" s="45">
        <v>5</v>
      </c>
      <c r="AA252" s="19">
        <f t="shared" si="30"/>
        <v>62.5</v>
      </c>
      <c r="AB252" s="45">
        <v>87</v>
      </c>
      <c r="AC252" s="45">
        <v>11</v>
      </c>
      <c r="AD252" s="19">
        <f t="shared" si="31"/>
        <v>12.643678160919542</v>
      </c>
      <c r="AE252" s="45">
        <v>11</v>
      </c>
    </row>
    <row r="253" spans="1:31" x14ac:dyDescent="0.2">
      <c r="A253" s="23">
        <v>58</v>
      </c>
      <c r="B253" s="109" t="s">
        <v>796</v>
      </c>
      <c r="C253" s="23" t="s">
        <v>120</v>
      </c>
      <c r="D253" s="23" t="s">
        <v>121</v>
      </c>
      <c r="E253" s="23" t="s">
        <v>121</v>
      </c>
      <c r="F253" s="23" t="s">
        <v>71</v>
      </c>
      <c r="G253" s="23" t="str">
        <f>VLOOKUP(C253, 'RHA A to F by CCA'!A:B, 2,0)</f>
        <v>Area F</v>
      </c>
      <c r="H253" s="45" t="s">
        <v>743</v>
      </c>
      <c r="I253" s="23" t="s">
        <v>382</v>
      </c>
      <c r="J253" s="23">
        <f t="shared" si="24"/>
        <v>45</v>
      </c>
      <c r="K253" s="23">
        <f t="shared" si="24"/>
        <v>12</v>
      </c>
      <c r="L253" s="19">
        <f t="shared" si="25"/>
        <v>26.666666666666668</v>
      </c>
      <c r="M253" s="45">
        <v>5</v>
      </c>
      <c r="N253" s="45">
        <v>2</v>
      </c>
      <c r="O253" s="19">
        <f t="shared" si="26"/>
        <v>40</v>
      </c>
      <c r="P253" s="45">
        <v>0</v>
      </c>
      <c r="Q253" s="45">
        <v>0</v>
      </c>
      <c r="R253" s="19" t="e">
        <f t="shared" si="27"/>
        <v>#DIV/0!</v>
      </c>
      <c r="S253" s="45">
        <v>26</v>
      </c>
      <c r="T253" s="45">
        <v>8</v>
      </c>
      <c r="U253" s="19">
        <f t="shared" si="28"/>
        <v>30.76923076923077</v>
      </c>
      <c r="V253" s="45">
        <v>7</v>
      </c>
      <c r="W253" s="110">
        <v>0</v>
      </c>
      <c r="X253" s="19">
        <f t="shared" si="29"/>
        <v>0</v>
      </c>
      <c r="Y253" s="45">
        <v>7</v>
      </c>
      <c r="Z253" s="45">
        <v>2</v>
      </c>
      <c r="AA253" s="19">
        <f t="shared" si="30"/>
        <v>28.571428571428569</v>
      </c>
      <c r="AB253" s="45">
        <v>0</v>
      </c>
      <c r="AC253" s="45">
        <v>0</v>
      </c>
      <c r="AD253" s="19" t="e">
        <f t="shared" si="31"/>
        <v>#DIV/0!</v>
      </c>
      <c r="AE253" s="45">
        <v>0</v>
      </c>
    </row>
    <row r="254" spans="1:31" x14ac:dyDescent="0.2">
      <c r="A254" s="111" t="s">
        <v>797</v>
      </c>
      <c r="B254" s="109" t="s">
        <v>798</v>
      </c>
      <c r="C254" s="23" t="s">
        <v>120</v>
      </c>
      <c r="D254" s="23" t="s">
        <v>121</v>
      </c>
      <c r="E254" s="23" t="s">
        <v>121</v>
      </c>
      <c r="F254" s="23" t="s">
        <v>71</v>
      </c>
      <c r="G254" s="23" t="str">
        <f>VLOOKUP(C254, 'RHA A to F by CCA'!A:B, 2,0)</f>
        <v>Area F</v>
      </c>
      <c r="H254" s="45" t="s">
        <v>743</v>
      </c>
      <c r="I254" s="23" t="s">
        <v>382</v>
      </c>
      <c r="J254" s="23">
        <f t="shared" si="24"/>
        <v>57</v>
      </c>
      <c r="K254" s="23">
        <f t="shared" si="24"/>
        <v>11</v>
      </c>
      <c r="L254" s="19">
        <f t="shared" si="25"/>
        <v>19.298245614035086</v>
      </c>
      <c r="M254" s="45">
        <v>8</v>
      </c>
      <c r="N254" s="45">
        <v>5</v>
      </c>
      <c r="O254" s="19">
        <f t="shared" si="26"/>
        <v>62.5</v>
      </c>
      <c r="P254" s="45">
        <v>0</v>
      </c>
      <c r="Q254" s="45">
        <v>0</v>
      </c>
      <c r="R254" s="19" t="e">
        <f t="shared" si="27"/>
        <v>#DIV/0!</v>
      </c>
      <c r="S254" s="45">
        <v>35</v>
      </c>
      <c r="T254" s="45">
        <v>2</v>
      </c>
      <c r="U254" s="19">
        <f t="shared" si="28"/>
        <v>5.7142857142857144</v>
      </c>
      <c r="V254" s="45">
        <v>12</v>
      </c>
      <c r="W254" s="110">
        <v>3</v>
      </c>
      <c r="X254" s="19">
        <f t="shared" si="29"/>
        <v>25</v>
      </c>
      <c r="Y254" s="45">
        <v>2</v>
      </c>
      <c r="Z254" s="45">
        <v>1</v>
      </c>
      <c r="AA254" s="19">
        <f t="shared" si="30"/>
        <v>50</v>
      </c>
      <c r="AB254" s="45">
        <v>0</v>
      </c>
      <c r="AC254" s="45">
        <v>0</v>
      </c>
      <c r="AD254" s="19" t="e">
        <f t="shared" si="31"/>
        <v>#DIV/0!</v>
      </c>
      <c r="AE254" s="45">
        <v>0</v>
      </c>
    </row>
    <row r="255" spans="1:31" x14ac:dyDescent="0.2">
      <c r="A255" s="111" t="s">
        <v>799</v>
      </c>
      <c r="B255" s="109" t="s">
        <v>800</v>
      </c>
      <c r="C255" s="23" t="s">
        <v>90</v>
      </c>
      <c r="D255" s="23" t="s">
        <v>91</v>
      </c>
      <c r="E255" s="23" t="s">
        <v>91</v>
      </c>
      <c r="F255" s="23" t="s">
        <v>89</v>
      </c>
      <c r="G255" s="23" t="str">
        <f>VLOOKUP(C255, 'RHA A to F by CCA'!A:B, 2,0)</f>
        <v>Area E</v>
      </c>
      <c r="H255" s="45" t="s">
        <v>743</v>
      </c>
      <c r="I255" s="23" t="s">
        <v>426</v>
      </c>
      <c r="J255" s="23">
        <f t="shared" si="24"/>
        <v>72</v>
      </c>
      <c r="K255" s="23">
        <f t="shared" si="24"/>
        <v>67</v>
      </c>
      <c r="L255" s="19">
        <f t="shared" si="25"/>
        <v>93.055555555555557</v>
      </c>
      <c r="M255" s="45">
        <v>3</v>
      </c>
      <c r="N255" s="45">
        <v>3</v>
      </c>
      <c r="O255" s="19">
        <f t="shared" si="26"/>
        <v>100</v>
      </c>
      <c r="P255" s="45">
        <v>0</v>
      </c>
      <c r="Q255" s="45">
        <v>0</v>
      </c>
      <c r="R255" s="19" t="e">
        <f t="shared" si="27"/>
        <v>#DIV/0!</v>
      </c>
      <c r="S255" s="45">
        <v>44</v>
      </c>
      <c r="T255" s="45">
        <v>40</v>
      </c>
      <c r="U255" s="19">
        <f t="shared" si="28"/>
        <v>90.909090909090907</v>
      </c>
      <c r="V255" s="45">
        <v>11</v>
      </c>
      <c r="W255" s="110">
        <v>10</v>
      </c>
      <c r="X255" s="19">
        <f t="shared" si="29"/>
        <v>90.909090909090907</v>
      </c>
      <c r="Y255" s="45">
        <v>14</v>
      </c>
      <c r="Z255" s="45">
        <v>14</v>
      </c>
      <c r="AA255" s="19">
        <f t="shared" si="30"/>
        <v>100</v>
      </c>
      <c r="AB255" s="45">
        <v>0</v>
      </c>
      <c r="AC255" s="45">
        <v>0</v>
      </c>
      <c r="AD255" s="19" t="e">
        <f t="shared" si="31"/>
        <v>#DIV/0!</v>
      </c>
      <c r="AE255" s="45">
        <v>0</v>
      </c>
    </row>
    <row r="256" spans="1:31" x14ac:dyDescent="0.2">
      <c r="A256" s="111" t="s">
        <v>801</v>
      </c>
      <c r="B256" s="109" t="s">
        <v>802</v>
      </c>
      <c r="C256" s="23" t="s">
        <v>90</v>
      </c>
      <c r="D256" s="23" t="s">
        <v>91</v>
      </c>
      <c r="E256" s="23" t="s">
        <v>91</v>
      </c>
      <c r="F256" s="23" t="s">
        <v>89</v>
      </c>
      <c r="G256" s="23" t="str">
        <f>VLOOKUP(C256, 'RHA A to F by CCA'!A:B, 2,0)</f>
        <v>Area E</v>
      </c>
      <c r="H256" s="45" t="s">
        <v>743</v>
      </c>
      <c r="I256" s="23" t="s">
        <v>426</v>
      </c>
      <c r="J256" s="23">
        <f t="shared" si="24"/>
        <v>59</v>
      </c>
      <c r="K256" s="23">
        <f t="shared" si="24"/>
        <v>49</v>
      </c>
      <c r="L256" s="19">
        <f t="shared" si="25"/>
        <v>83.050847457627114</v>
      </c>
      <c r="M256" s="45">
        <v>4</v>
      </c>
      <c r="N256" s="45">
        <v>3</v>
      </c>
      <c r="O256" s="19">
        <f t="shared" si="26"/>
        <v>75</v>
      </c>
      <c r="P256" s="45">
        <v>0</v>
      </c>
      <c r="Q256" s="45">
        <v>0</v>
      </c>
      <c r="R256" s="19" t="e">
        <f t="shared" si="27"/>
        <v>#DIV/0!</v>
      </c>
      <c r="S256" s="45">
        <v>35</v>
      </c>
      <c r="T256" s="45">
        <v>30</v>
      </c>
      <c r="U256" s="19">
        <f t="shared" si="28"/>
        <v>85.714285714285708</v>
      </c>
      <c r="V256" s="45">
        <v>9</v>
      </c>
      <c r="W256" s="110">
        <v>8</v>
      </c>
      <c r="X256" s="19">
        <f t="shared" si="29"/>
        <v>88.888888888888886</v>
      </c>
      <c r="Y256" s="45">
        <v>6</v>
      </c>
      <c r="Z256" s="45">
        <v>5</v>
      </c>
      <c r="AA256" s="19">
        <f t="shared" si="30"/>
        <v>83.333333333333343</v>
      </c>
      <c r="AB256" s="45">
        <v>5</v>
      </c>
      <c r="AC256" s="45">
        <v>3</v>
      </c>
      <c r="AD256" s="19">
        <f t="shared" si="31"/>
        <v>60</v>
      </c>
      <c r="AE256" s="45">
        <v>0</v>
      </c>
    </row>
    <row r="257" spans="1:31" x14ac:dyDescent="0.2">
      <c r="A257" s="111" t="s">
        <v>803</v>
      </c>
      <c r="B257" s="109" t="s">
        <v>804</v>
      </c>
      <c r="C257" s="23" t="s">
        <v>96</v>
      </c>
      <c r="D257" s="23" t="s">
        <v>437</v>
      </c>
      <c r="E257" s="23" t="s">
        <v>438</v>
      </c>
      <c r="F257" s="23" t="s">
        <v>89</v>
      </c>
      <c r="G257" s="23" t="str">
        <f>VLOOKUP(C257, 'RHA A to F by CCA'!A:B, 2,0)</f>
        <v>Area E</v>
      </c>
      <c r="H257" s="45" t="s">
        <v>743</v>
      </c>
      <c r="I257" s="23" t="s">
        <v>426</v>
      </c>
      <c r="J257" s="23">
        <f t="shared" si="24"/>
        <v>15</v>
      </c>
      <c r="K257" s="23">
        <f t="shared" si="24"/>
        <v>12</v>
      </c>
      <c r="L257" s="19">
        <f t="shared" si="25"/>
        <v>80</v>
      </c>
      <c r="M257" s="45">
        <v>1</v>
      </c>
      <c r="N257" s="45">
        <v>1</v>
      </c>
      <c r="O257" s="19">
        <f t="shared" si="26"/>
        <v>100</v>
      </c>
      <c r="P257" s="45">
        <v>0</v>
      </c>
      <c r="Q257" s="45">
        <v>0</v>
      </c>
      <c r="R257" s="19" t="e">
        <f t="shared" si="27"/>
        <v>#DIV/0!</v>
      </c>
      <c r="S257" s="45">
        <v>0</v>
      </c>
      <c r="T257" s="45">
        <v>0</v>
      </c>
      <c r="U257" s="19" t="e">
        <f t="shared" si="28"/>
        <v>#DIV/0!</v>
      </c>
      <c r="V257" s="45">
        <v>4</v>
      </c>
      <c r="W257" s="110">
        <v>3</v>
      </c>
      <c r="X257" s="19">
        <f t="shared" si="29"/>
        <v>75</v>
      </c>
      <c r="Y257" s="45">
        <v>2</v>
      </c>
      <c r="Z257" s="45">
        <v>1</v>
      </c>
      <c r="AA257" s="19">
        <f t="shared" si="30"/>
        <v>50</v>
      </c>
      <c r="AB257" s="45">
        <v>8</v>
      </c>
      <c r="AC257" s="45">
        <v>7</v>
      </c>
      <c r="AD257" s="19">
        <f t="shared" si="31"/>
        <v>87.5</v>
      </c>
      <c r="AE257" s="45" t="s">
        <v>187</v>
      </c>
    </row>
    <row r="258" spans="1:31" x14ac:dyDescent="0.2">
      <c r="A258" s="111" t="s">
        <v>806</v>
      </c>
      <c r="B258" s="109" t="s">
        <v>807</v>
      </c>
      <c r="C258" s="23" t="s">
        <v>1713</v>
      </c>
      <c r="D258" s="23" t="s">
        <v>99</v>
      </c>
      <c r="E258" s="23" t="s">
        <v>99</v>
      </c>
      <c r="F258" s="23" t="s">
        <v>89</v>
      </c>
      <c r="G258" s="23" t="str">
        <f>VLOOKUP(C258, 'RHA A to F by CCA'!A:B, 2,0)</f>
        <v>Area E</v>
      </c>
      <c r="H258" s="45" t="s">
        <v>743</v>
      </c>
      <c r="I258" s="23" t="s">
        <v>426</v>
      </c>
      <c r="J258" s="23">
        <f t="shared" ref="J258:K321" si="32">M258+P258+S258+V258+Y258+AB258</f>
        <v>53</v>
      </c>
      <c r="K258" s="23">
        <f t="shared" si="32"/>
        <v>39</v>
      </c>
      <c r="L258" s="19">
        <f t="shared" ref="L258:L321" si="33">K258/J258*100</f>
        <v>73.584905660377359</v>
      </c>
      <c r="M258" s="45">
        <v>6</v>
      </c>
      <c r="N258" s="45">
        <v>4</v>
      </c>
      <c r="O258" s="19">
        <f t="shared" ref="O258:O321" si="34">N258/M258 *100</f>
        <v>66.666666666666657</v>
      </c>
      <c r="P258" s="45">
        <v>0</v>
      </c>
      <c r="Q258" s="45">
        <v>0</v>
      </c>
      <c r="R258" s="19" t="e">
        <f t="shared" ref="R258:R321" si="35">Q258/P258 *100</f>
        <v>#DIV/0!</v>
      </c>
      <c r="S258" s="45">
        <v>1</v>
      </c>
      <c r="T258" s="45">
        <v>1</v>
      </c>
      <c r="U258" s="19">
        <f t="shared" ref="U258:U321" si="36">T258/S258 *100</f>
        <v>100</v>
      </c>
      <c r="V258" s="45">
        <v>11</v>
      </c>
      <c r="W258" s="110">
        <v>9</v>
      </c>
      <c r="X258" s="19">
        <f t="shared" ref="X258:X321" si="37">W258/V258*100</f>
        <v>81.818181818181827</v>
      </c>
      <c r="Y258" s="45">
        <v>11</v>
      </c>
      <c r="Z258" s="45">
        <v>10</v>
      </c>
      <c r="AA258" s="19">
        <f t="shared" ref="AA258:AA321" si="38">Z258/Y258*100</f>
        <v>90.909090909090907</v>
      </c>
      <c r="AB258" s="45">
        <v>24</v>
      </c>
      <c r="AC258" s="45">
        <v>15</v>
      </c>
      <c r="AD258" s="19">
        <f t="shared" ref="AD258:AD321" si="39">AC258/AB258*100</f>
        <v>62.5</v>
      </c>
      <c r="AE258" s="45">
        <v>1</v>
      </c>
    </row>
    <row r="259" spans="1:31" x14ac:dyDescent="0.2">
      <c r="A259" s="111" t="s">
        <v>808</v>
      </c>
      <c r="B259" s="109" t="s">
        <v>809</v>
      </c>
      <c r="C259" s="23" t="s">
        <v>90</v>
      </c>
      <c r="D259" s="23" t="s">
        <v>91</v>
      </c>
      <c r="E259" s="23" t="s">
        <v>91</v>
      </c>
      <c r="F259" s="23" t="s">
        <v>89</v>
      </c>
      <c r="G259" s="23" t="str">
        <f>VLOOKUP(C259, 'RHA A to F by CCA'!A:B, 2,0)</f>
        <v>Area E</v>
      </c>
      <c r="H259" s="45" t="s">
        <v>743</v>
      </c>
      <c r="I259" s="23" t="s">
        <v>426</v>
      </c>
      <c r="J259" s="23">
        <f t="shared" si="32"/>
        <v>121</v>
      </c>
      <c r="K259" s="23">
        <f t="shared" si="32"/>
        <v>82</v>
      </c>
      <c r="L259" s="19">
        <f t="shared" si="33"/>
        <v>67.768595041322314</v>
      </c>
      <c r="M259" s="45">
        <v>11</v>
      </c>
      <c r="N259" s="45">
        <v>9</v>
      </c>
      <c r="O259" s="19">
        <f t="shared" si="34"/>
        <v>81.818181818181827</v>
      </c>
      <c r="P259" s="45">
        <v>0</v>
      </c>
      <c r="Q259" s="45">
        <v>0</v>
      </c>
      <c r="R259" s="19" t="e">
        <f t="shared" si="35"/>
        <v>#DIV/0!</v>
      </c>
      <c r="S259" s="45">
        <v>0</v>
      </c>
      <c r="T259" s="45">
        <v>0</v>
      </c>
      <c r="U259" s="19" t="e">
        <f t="shared" si="36"/>
        <v>#DIV/0!</v>
      </c>
      <c r="V259" s="45">
        <v>19</v>
      </c>
      <c r="W259" s="110">
        <v>16</v>
      </c>
      <c r="X259" s="19">
        <f t="shared" si="37"/>
        <v>84.210526315789465</v>
      </c>
      <c r="Y259" s="45">
        <v>36</v>
      </c>
      <c r="Z259" s="45">
        <v>23</v>
      </c>
      <c r="AA259" s="19">
        <f t="shared" si="38"/>
        <v>63.888888888888886</v>
      </c>
      <c r="AB259" s="45">
        <v>55</v>
      </c>
      <c r="AC259" s="45">
        <v>34</v>
      </c>
      <c r="AD259" s="19">
        <f t="shared" si="39"/>
        <v>61.818181818181813</v>
      </c>
      <c r="AE259" s="45">
        <v>0</v>
      </c>
    </row>
    <row r="260" spans="1:31" x14ac:dyDescent="0.2">
      <c r="A260" s="111" t="s">
        <v>810</v>
      </c>
      <c r="B260" s="109" t="s">
        <v>811</v>
      </c>
      <c r="C260" s="23" t="s">
        <v>90</v>
      </c>
      <c r="D260" s="23" t="s">
        <v>91</v>
      </c>
      <c r="E260" s="23" t="s">
        <v>91</v>
      </c>
      <c r="F260" s="23" t="s">
        <v>89</v>
      </c>
      <c r="G260" s="23" t="str">
        <f>VLOOKUP(C260, 'RHA A to F by CCA'!A:B, 2,0)</f>
        <v>Area E</v>
      </c>
      <c r="H260" s="45" t="s">
        <v>743</v>
      </c>
      <c r="I260" s="23" t="s">
        <v>426</v>
      </c>
      <c r="J260" s="23">
        <f t="shared" si="32"/>
        <v>31</v>
      </c>
      <c r="K260" s="23">
        <f t="shared" si="32"/>
        <v>20</v>
      </c>
      <c r="L260" s="19">
        <f t="shared" si="33"/>
        <v>64.516129032258064</v>
      </c>
      <c r="M260" s="45">
        <v>1</v>
      </c>
      <c r="N260" s="45">
        <v>1</v>
      </c>
      <c r="O260" s="19">
        <f t="shared" si="34"/>
        <v>100</v>
      </c>
      <c r="P260" s="45">
        <v>0</v>
      </c>
      <c r="Q260" s="45">
        <v>0</v>
      </c>
      <c r="R260" s="19" t="e">
        <f t="shared" si="35"/>
        <v>#DIV/0!</v>
      </c>
      <c r="S260" s="45">
        <v>0</v>
      </c>
      <c r="T260" s="45">
        <v>0</v>
      </c>
      <c r="U260" s="19" t="e">
        <f t="shared" si="36"/>
        <v>#DIV/0!</v>
      </c>
      <c r="V260" s="45">
        <v>11</v>
      </c>
      <c r="W260" s="110">
        <v>7</v>
      </c>
      <c r="X260" s="19">
        <f t="shared" si="37"/>
        <v>63.636363636363633</v>
      </c>
      <c r="Y260" s="45">
        <v>5</v>
      </c>
      <c r="Z260" s="45">
        <v>2</v>
      </c>
      <c r="AA260" s="19">
        <f t="shared" si="38"/>
        <v>40</v>
      </c>
      <c r="AB260" s="45">
        <v>14</v>
      </c>
      <c r="AC260" s="45">
        <v>10</v>
      </c>
      <c r="AD260" s="19">
        <f t="shared" si="39"/>
        <v>71.428571428571431</v>
      </c>
      <c r="AE260" s="45">
        <v>0</v>
      </c>
    </row>
    <row r="261" spans="1:31" x14ac:dyDescent="0.2">
      <c r="A261" s="111" t="s">
        <v>812</v>
      </c>
      <c r="B261" s="109" t="s">
        <v>813</v>
      </c>
      <c r="C261" s="23" t="s">
        <v>90</v>
      </c>
      <c r="D261" s="23" t="s">
        <v>91</v>
      </c>
      <c r="E261" s="23" t="s">
        <v>91</v>
      </c>
      <c r="F261" s="23" t="s">
        <v>89</v>
      </c>
      <c r="G261" s="23" t="str">
        <f>VLOOKUP(C261, 'RHA A to F by CCA'!A:B, 2,0)</f>
        <v>Area E</v>
      </c>
      <c r="H261" s="45" t="s">
        <v>743</v>
      </c>
      <c r="I261" s="23" t="s">
        <v>426</v>
      </c>
      <c r="J261" s="23">
        <f t="shared" si="32"/>
        <v>48</v>
      </c>
      <c r="K261" s="23">
        <f t="shared" si="32"/>
        <v>28</v>
      </c>
      <c r="L261" s="19">
        <f t="shared" si="33"/>
        <v>58.333333333333336</v>
      </c>
      <c r="M261" s="45">
        <v>2</v>
      </c>
      <c r="N261" s="45">
        <v>2</v>
      </c>
      <c r="O261" s="19">
        <f t="shared" si="34"/>
        <v>100</v>
      </c>
      <c r="P261" s="45">
        <v>0</v>
      </c>
      <c r="Q261" s="45">
        <v>0</v>
      </c>
      <c r="R261" s="19" t="e">
        <f t="shared" si="35"/>
        <v>#DIV/0!</v>
      </c>
      <c r="S261" s="45">
        <v>0</v>
      </c>
      <c r="T261" s="45">
        <v>0</v>
      </c>
      <c r="U261" s="19" t="e">
        <f t="shared" si="36"/>
        <v>#DIV/0!</v>
      </c>
      <c r="V261" s="45">
        <v>10</v>
      </c>
      <c r="W261" s="110">
        <v>3</v>
      </c>
      <c r="X261" s="19">
        <f t="shared" si="37"/>
        <v>30</v>
      </c>
      <c r="Y261" s="45">
        <v>10</v>
      </c>
      <c r="Z261" s="45">
        <v>8</v>
      </c>
      <c r="AA261" s="19">
        <f t="shared" si="38"/>
        <v>80</v>
      </c>
      <c r="AB261" s="45">
        <v>26</v>
      </c>
      <c r="AC261" s="45">
        <v>15</v>
      </c>
      <c r="AD261" s="19">
        <f t="shared" si="39"/>
        <v>57.692307692307686</v>
      </c>
      <c r="AE261" s="45">
        <v>2</v>
      </c>
    </row>
    <row r="262" spans="1:31" x14ac:dyDescent="0.2">
      <c r="A262" s="23">
        <v>22</v>
      </c>
      <c r="B262" s="109" t="s">
        <v>814</v>
      </c>
      <c r="C262" s="23" t="s">
        <v>1713</v>
      </c>
      <c r="D262" s="23" t="s">
        <v>99</v>
      </c>
      <c r="E262" s="23" t="s">
        <v>99</v>
      </c>
      <c r="F262" s="23" t="s">
        <v>89</v>
      </c>
      <c r="G262" s="23" t="str">
        <f>VLOOKUP(C262, 'RHA A to F by CCA'!A:B, 2,0)</f>
        <v>Area E</v>
      </c>
      <c r="H262" s="45" t="s">
        <v>743</v>
      </c>
      <c r="I262" s="23" t="s">
        <v>426</v>
      </c>
      <c r="J262" s="23">
        <f t="shared" si="32"/>
        <v>626</v>
      </c>
      <c r="K262" s="23">
        <f t="shared" si="32"/>
        <v>301</v>
      </c>
      <c r="L262" s="19">
        <f t="shared" si="33"/>
        <v>48.083067092651753</v>
      </c>
      <c r="M262" s="45">
        <v>30</v>
      </c>
      <c r="N262" s="45">
        <v>19</v>
      </c>
      <c r="O262" s="19">
        <f t="shared" si="34"/>
        <v>63.333333333333329</v>
      </c>
      <c r="P262" s="45">
        <v>2</v>
      </c>
      <c r="Q262" s="45">
        <v>2</v>
      </c>
      <c r="R262" s="19">
        <f t="shared" si="35"/>
        <v>100</v>
      </c>
      <c r="S262" s="45">
        <v>120</v>
      </c>
      <c r="T262" s="45">
        <v>42</v>
      </c>
      <c r="U262" s="19">
        <f t="shared" si="36"/>
        <v>35</v>
      </c>
      <c r="V262" s="45">
        <v>209</v>
      </c>
      <c r="W262" s="110">
        <v>130</v>
      </c>
      <c r="X262" s="19">
        <f t="shared" si="37"/>
        <v>62.200956937799049</v>
      </c>
      <c r="Y262" s="45">
        <v>50</v>
      </c>
      <c r="Z262" s="45">
        <v>30</v>
      </c>
      <c r="AA262" s="19">
        <f t="shared" si="38"/>
        <v>60</v>
      </c>
      <c r="AB262" s="45">
        <v>215</v>
      </c>
      <c r="AC262" s="45">
        <v>78</v>
      </c>
      <c r="AD262" s="19">
        <f t="shared" si="39"/>
        <v>36.279069767441861</v>
      </c>
      <c r="AE262" s="45">
        <v>0</v>
      </c>
    </row>
    <row r="263" spans="1:31" x14ac:dyDescent="0.2">
      <c r="A263" s="111" t="s">
        <v>815</v>
      </c>
      <c r="B263" s="109" t="s">
        <v>816</v>
      </c>
      <c r="C263" s="23" t="s">
        <v>1713</v>
      </c>
      <c r="D263" s="23" t="s">
        <v>99</v>
      </c>
      <c r="E263" s="23" t="s">
        <v>99</v>
      </c>
      <c r="F263" s="23" t="s">
        <v>89</v>
      </c>
      <c r="G263" s="23" t="str">
        <f>VLOOKUP(C263, 'RHA A to F by CCA'!A:B, 2,0)</f>
        <v>Area E</v>
      </c>
      <c r="H263" s="45" t="s">
        <v>743</v>
      </c>
      <c r="I263" s="23" t="s">
        <v>426</v>
      </c>
      <c r="J263" s="23">
        <f t="shared" si="32"/>
        <v>81</v>
      </c>
      <c r="K263" s="23">
        <f t="shared" si="32"/>
        <v>37</v>
      </c>
      <c r="L263" s="19">
        <f t="shared" si="33"/>
        <v>45.679012345679013</v>
      </c>
      <c r="M263" s="45">
        <v>5</v>
      </c>
      <c r="N263" s="45">
        <v>4</v>
      </c>
      <c r="O263" s="19">
        <f t="shared" si="34"/>
        <v>80</v>
      </c>
      <c r="P263" s="45">
        <v>0</v>
      </c>
      <c r="Q263" s="45">
        <v>0</v>
      </c>
      <c r="R263" s="19" t="e">
        <f t="shared" si="35"/>
        <v>#DIV/0!</v>
      </c>
      <c r="S263" s="45">
        <v>50</v>
      </c>
      <c r="T263" s="45">
        <v>25</v>
      </c>
      <c r="U263" s="19">
        <f t="shared" si="36"/>
        <v>50</v>
      </c>
      <c r="V263" s="45">
        <v>12</v>
      </c>
      <c r="W263" s="110">
        <v>6</v>
      </c>
      <c r="X263" s="19">
        <f t="shared" si="37"/>
        <v>50</v>
      </c>
      <c r="Y263" s="45">
        <v>14</v>
      </c>
      <c r="Z263" s="45">
        <v>2</v>
      </c>
      <c r="AA263" s="19">
        <f t="shared" si="38"/>
        <v>14.285714285714285</v>
      </c>
      <c r="AB263" s="45">
        <v>0</v>
      </c>
      <c r="AC263" s="45">
        <v>0</v>
      </c>
      <c r="AD263" s="19" t="e">
        <f t="shared" si="39"/>
        <v>#DIV/0!</v>
      </c>
      <c r="AE263" s="45">
        <v>0</v>
      </c>
    </row>
    <row r="264" spans="1:31" x14ac:dyDescent="0.2">
      <c r="A264" s="111" t="s">
        <v>817</v>
      </c>
      <c r="B264" s="109" t="s">
        <v>818</v>
      </c>
      <c r="C264" s="23" t="s">
        <v>96</v>
      </c>
      <c r="D264" s="23" t="s">
        <v>437</v>
      </c>
      <c r="E264" s="23" t="s">
        <v>438</v>
      </c>
      <c r="F264" s="23" t="s">
        <v>89</v>
      </c>
      <c r="G264" s="23" t="str">
        <f>VLOOKUP(C264, 'RHA A to F by CCA'!A:B, 2,0)</f>
        <v>Area E</v>
      </c>
      <c r="H264" s="45" t="s">
        <v>743</v>
      </c>
      <c r="I264" s="23" t="s">
        <v>426</v>
      </c>
      <c r="J264" s="23">
        <f t="shared" si="32"/>
        <v>50</v>
      </c>
      <c r="K264" s="23">
        <f t="shared" si="32"/>
        <v>21</v>
      </c>
      <c r="L264" s="19">
        <f t="shared" si="33"/>
        <v>42</v>
      </c>
      <c r="M264" s="45">
        <v>5</v>
      </c>
      <c r="N264" s="45">
        <v>3</v>
      </c>
      <c r="O264" s="19">
        <f t="shared" si="34"/>
        <v>60</v>
      </c>
      <c r="P264" s="45">
        <v>0</v>
      </c>
      <c r="Q264" s="45">
        <v>0</v>
      </c>
      <c r="R264" s="19" t="e">
        <f t="shared" si="35"/>
        <v>#DIV/0!</v>
      </c>
      <c r="S264" s="45">
        <v>0</v>
      </c>
      <c r="T264" s="45">
        <v>0</v>
      </c>
      <c r="U264" s="19" t="e">
        <f t="shared" si="36"/>
        <v>#DIV/0!</v>
      </c>
      <c r="V264" s="45">
        <v>9</v>
      </c>
      <c r="W264" s="110">
        <v>4</v>
      </c>
      <c r="X264" s="19">
        <f t="shared" si="37"/>
        <v>44.444444444444443</v>
      </c>
      <c r="Y264" s="45">
        <v>14</v>
      </c>
      <c r="Z264" s="45">
        <v>2</v>
      </c>
      <c r="AA264" s="19">
        <f t="shared" si="38"/>
        <v>14.285714285714285</v>
      </c>
      <c r="AB264" s="45">
        <v>22</v>
      </c>
      <c r="AC264" s="45">
        <v>12</v>
      </c>
      <c r="AD264" s="19">
        <f t="shared" si="39"/>
        <v>54.54545454545454</v>
      </c>
      <c r="AE264" s="45">
        <v>2</v>
      </c>
    </row>
    <row r="265" spans="1:31" x14ac:dyDescent="0.2">
      <c r="A265" s="111" t="s">
        <v>819</v>
      </c>
      <c r="B265" s="109" t="s">
        <v>820</v>
      </c>
      <c r="C265" s="23" t="s">
        <v>90</v>
      </c>
      <c r="D265" s="23" t="s">
        <v>91</v>
      </c>
      <c r="E265" s="23" t="s">
        <v>91</v>
      </c>
      <c r="F265" s="23" t="s">
        <v>89</v>
      </c>
      <c r="G265" s="23" t="str">
        <f>VLOOKUP(C265, 'RHA A to F by CCA'!A:B, 2,0)</f>
        <v>Area E</v>
      </c>
      <c r="H265" s="45" t="s">
        <v>743</v>
      </c>
      <c r="I265" s="23" t="s">
        <v>426</v>
      </c>
      <c r="J265" s="23">
        <f t="shared" si="32"/>
        <v>1458</v>
      </c>
      <c r="K265" s="23">
        <f t="shared" si="32"/>
        <v>605</v>
      </c>
      <c r="L265" s="19">
        <f t="shared" si="33"/>
        <v>41.495198902606312</v>
      </c>
      <c r="M265" s="45">
        <v>70</v>
      </c>
      <c r="N265" s="45">
        <v>60</v>
      </c>
      <c r="O265" s="19">
        <f t="shared" si="34"/>
        <v>85.714285714285708</v>
      </c>
      <c r="P265" s="45">
        <v>5</v>
      </c>
      <c r="Q265" s="45">
        <v>2</v>
      </c>
      <c r="R265" s="19">
        <f t="shared" si="35"/>
        <v>40</v>
      </c>
      <c r="S265" s="45">
        <v>700</v>
      </c>
      <c r="T265" s="45">
        <v>246</v>
      </c>
      <c r="U265" s="19">
        <f t="shared" si="36"/>
        <v>35.142857142857139</v>
      </c>
      <c r="V265" s="45">
        <v>190</v>
      </c>
      <c r="W265" s="110">
        <v>63</v>
      </c>
      <c r="X265" s="19">
        <f t="shared" si="37"/>
        <v>33.157894736842103</v>
      </c>
      <c r="Y265" s="45">
        <v>413</v>
      </c>
      <c r="Z265" s="45">
        <v>180</v>
      </c>
      <c r="AA265" s="19">
        <f t="shared" si="38"/>
        <v>43.583535108958834</v>
      </c>
      <c r="AB265" s="45">
        <v>80</v>
      </c>
      <c r="AC265" s="45">
        <v>54</v>
      </c>
      <c r="AD265" s="19">
        <f t="shared" si="39"/>
        <v>67.5</v>
      </c>
      <c r="AE265" s="45" t="s">
        <v>187</v>
      </c>
    </row>
    <row r="266" spans="1:31" x14ac:dyDescent="0.2">
      <c r="A266" s="23">
        <v>24</v>
      </c>
      <c r="B266" s="109" t="s">
        <v>821</v>
      </c>
      <c r="C266" s="23" t="s">
        <v>96</v>
      </c>
      <c r="D266" s="23" t="s">
        <v>437</v>
      </c>
      <c r="E266" s="23" t="s">
        <v>438</v>
      </c>
      <c r="F266" s="23" t="s">
        <v>89</v>
      </c>
      <c r="G266" s="23" t="str">
        <f>VLOOKUP(C266, 'RHA A to F by CCA'!A:B, 2,0)</f>
        <v>Area E</v>
      </c>
      <c r="H266" s="45" t="s">
        <v>743</v>
      </c>
      <c r="I266" s="23" t="s">
        <v>426</v>
      </c>
      <c r="J266" s="23">
        <f t="shared" si="32"/>
        <v>369</v>
      </c>
      <c r="K266" s="23">
        <f t="shared" si="32"/>
        <v>149</v>
      </c>
      <c r="L266" s="19">
        <f t="shared" si="33"/>
        <v>40.379403794037941</v>
      </c>
      <c r="M266" s="45">
        <v>16</v>
      </c>
      <c r="N266" s="45">
        <v>6</v>
      </c>
      <c r="O266" s="19">
        <f t="shared" si="34"/>
        <v>37.5</v>
      </c>
      <c r="P266" s="45">
        <v>0</v>
      </c>
      <c r="Q266" s="45">
        <v>0</v>
      </c>
      <c r="R266" s="19" t="e">
        <f t="shared" si="35"/>
        <v>#DIV/0!</v>
      </c>
      <c r="S266" s="45">
        <v>33</v>
      </c>
      <c r="T266" s="45">
        <v>12</v>
      </c>
      <c r="U266" s="19">
        <f t="shared" si="36"/>
        <v>36.363636363636367</v>
      </c>
      <c r="V266" s="45">
        <v>42</v>
      </c>
      <c r="W266" s="110">
        <v>14</v>
      </c>
      <c r="X266" s="19">
        <f t="shared" si="37"/>
        <v>33.333333333333329</v>
      </c>
      <c r="Y266" s="45">
        <v>12</v>
      </c>
      <c r="Z266" s="45">
        <v>3</v>
      </c>
      <c r="AA266" s="19">
        <f t="shared" si="38"/>
        <v>25</v>
      </c>
      <c r="AB266" s="45">
        <v>266</v>
      </c>
      <c r="AC266" s="45">
        <v>114</v>
      </c>
      <c r="AD266" s="19">
        <f t="shared" si="39"/>
        <v>42.857142857142854</v>
      </c>
      <c r="AE266" s="45">
        <v>0</v>
      </c>
    </row>
    <row r="267" spans="1:31" x14ac:dyDescent="0.2">
      <c r="A267" s="111" t="s">
        <v>822</v>
      </c>
      <c r="B267" s="109" t="s">
        <v>823</v>
      </c>
      <c r="C267" s="23" t="s">
        <v>1713</v>
      </c>
      <c r="D267" s="23" t="s">
        <v>99</v>
      </c>
      <c r="E267" s="23" t="s">
        <v>99</v>
      </c>
      <c r="F267" s="23" t="s">
        <v>89</v>
      </c>
      <c r="G267" s="23" t="str">
        <f>VLOOKUP(C267, 'RHA A to F by CCA'!A:B, 2,0)</f>
        <v>Area E</v>
      </c>
      <c r="H267" s="45" t="s">
        <v>743</v>
      </c>
      <c r="I267" s="23" t="s">
        <v>426</v>
      </c>
      <c r="J267" s="23">
        <f t="shared" si="32"/>
        <v>78</v>
      </c>
      <c r="K267" s="23">
        <f t="shared" si="32"/>
        <v>28</v>
      </c>
      <c r="L267" s="19">
        <f t="shared" si="33"/>
        <v>35.897435897435898</v>
      </c>
      <c r="M267" s="45">
        <v>7</v>
      </c>
      <c r="N267" s="45">
        <v>7</v>
      </c>
      <c r="O267" s="19">
        <f t="shared" si="34"/>
        <v>100</v>
      </c>
      <c r="P267" s="45">
        <v>2</v>
      </c>
      <c r="Q267" s="45">
        <v>2</v>
      </c>
      <c r="R267" s="19">
        <f t="shared" si="35"/>
        <v>100</v>
      </c>
      <c r="S267" s="45">
        <v>40</v>
      </c>
      <c r="T267" s="45">
        <v>8</v>
      </c>
      <c r="U267" s="19">
        <f t="shared" si="36"/>
        <v>20</v>
      </c>
      <c r="V267" s="45">
        <v>14</v>
      </c>
      <c r="W267" s="110">
        <v>8</v>
      </c>
      <c r="X267" s="19">
        <f t="shared" si="37"/>
        <v>57.142857142857139</v>
      </c>
      <c r="Y267" s="45">
        <v>15</v>
      </c>
      <c r="Z267" s="45">
        <v>3</v>
      </c>
      <c r="AA267" s="19">
        <f t="shared" si="38"/>
        <v>20</v>
      </c>
      <c r="AB267" s="45">
        <v>0</v>
      </c>
      <c r="AC267" s="45">
        <v>0</v>
      </c>
      <c r="AD267" s="19" t="e">
        <f t="shared" si="39"/>
        <v>#DIV/0!</v>
      </c>
      <c r="AE267" s="45">
        <v>0</v>
      </c>
    </row>
    <row r="268" spans="1:31" x14ac:dyDescent="0.2">
      <c r="A268" s="111" t="s">
        <v>824</v>
      </c>
      <c r="B268" s="109" t="s">
        <v>825</v>
      </c>
      <c r="C268" s="23" t="s">
        <v>1713</v>
      </c>
      <c r="D268" s="23" t="s">
        <v>99</v>
      </c>
      <c r="E268" s="23" t="s">
        <v>99</v>
      </c>
      <c r="F268" s="23" t="s">
        <v>89</v>
      </c>
      <c r="G268" s="23" t="str">
        <f>VLOOKUP(C268, 'RHA A to F by CCA'!A:B, 2,0)</f>
        <v>Area E</v>
      </c>
      <c r="H268" s="45" t="s">
        <v>743</v>
      </c>
      <c r="I268" s="23" t="s">
        <v>426</v>
      </c>
      <c r="J268" s="23">
        <f t="shared" si="32"/>
        <v>66</v>
      </c>
      <c r="K268" s="23">
        <f t="shared" si="32"/>
        <v>18</v>
      </c>
      <c r="L268" s="19">
        <f t="shared" si="33"/>
        <v>27.27272727272727</v>
      </c>
      <c r="M268" s="45">
        <v>6</v>
      </c>
      <c r="N268" s="45">
        <v>2</v>
      </c>
      <c r="O268" s="19">
        <f t="shared" si="34"/>
        <v>33.333333333333329</v>
      </c>
      <c r="P268" s="45">
        <v>0</v>
      </c>
      <c r="Q268" s="45">
        <v>0</v>
      </c>
      <c r="R268" s="19" t="e">
        <f t="shared" si="35"/>
        <v>#DIV/0!</v>
      </c>
      <c r="S268" s="45">
        <v>2</v>
      </c>
      <c r="T268" s="45">
        <v>0</v>
      </c>
      <c r="U268" s="19">
        <f t="shared" si="36"/>
        <v>0</v>
      </c>
      <c r="V268" s="45">
        <v>10</v>
      </c>
      <c r="W268" s="110">
        <v>4</v>
      </c>
      <c r="X268" s="19">
        <f t="shared" si="37"/>
        <v>40</v>
      </c>
      <c r="Y268" s="45">
        <v>12</v>
      </c>
      <c r="Z268" s="45">
        <v>1</v>
      </c>
      <c r="AA268" s="19">
        <f t="shared" si="38"/>
        <v>8.3333333333333321</v>
      </c>
      <c r="AB268" s="45">
        <v>36</v>
      </c>
      <c r="AC268" s="45">
        <v>11</v>
      </c>
      <c r="AD268" s="19">
        <f t="shared" si="39"/>
        <v>30.555555555555557</v>
      </c>
      <c r="AE268" s="45">
        <v>1</v>
      </c>
    </row>
    <row r="269" spans="1:31" x14ac:dyDescent="0.2">
      <c r="A269" s="111" t="s">
        <v>826</v>
      </c>
      <c r="B269" s="109" t="s">
        <v>827</v>
      </c>
      <c r="C269" s="23" t="s">
        <v>90</v>
      </c>
      <c r="D269" s="23" t="s">
        <v>91</v>
      </c>
      <c r="E269" s="23" t="s">
        <v>91</v>
      </c>
      <c r="F269" s="23" t="s">
        <v>89</v>
      </c>
      <c r="G269" s="23" t="str">
        <f>VLOOKUP(C269, 'RHA A to F by CCA'!A:B, 2,0)</f>
        <v>Area E</v>
      </c>
      <c r="H269" s="45" t="s">
        <v>743</v>
      </c>
      <c r="I269" s="23" t="s">
        <v>426</v>
      </c>
      <c r="J269" s="23">
        <f t="shared" si="32"/>
        <v>69</v>
      </c>
      <c r="K269" s="23">
        <f t="shared" si="32"/>
        <v>6</v>
      </c>
      <c r="L269" s="19">
        <f t="shared" si="33"/>
        <v>8.695652173913043</v>
      </c>
      <c r="M269" s="45">
        <v>4</v>
      </c>
      <c r="N269" s="45">
        <v>3</v>
      </c>
      <c r="O269" s="19">
        <f t="shared" si="34"/>
        <v>75</v>
      </c>
      <c r="P269" s="45">
        <v>0</v>
      </c>
      <c r="Q269" s="45">
        <v>0</v>
      </c>
      <c r="R269" s="19" t="e">
        <f t="shared" si="35"/>
        <v>#DIV/0!</v>
      </c>
      <c r="S269" s="45">
        <v>39</v>
      </c>
      <c r="T269" s="45">
        <v>2</v>
      </c>
      <c r="U269" s="19">
        <f t="shared" si="36"/>
        <v>5.1282051282051277</v>
      </c>
      <c r="V269" s="45">
        <v>13</v>
      </c>
      <c r="W269" s="110">
        <v>0</v>
      </c>
      <c r="X269" s="19">
        <f t="shared" si="37"/>
        <v>0</v>
      </c>
      <c r="Y269" s="45">
        <v>13</v>
      </c>
      <c r="Z269" s="45">
        <v>1</v>
      </c>
      <c r="AA269" s="19">
        <f t="shared" si="38"/>
        <v>7.6923076923076925</v>
      </c>
      <c r="AB269" s="45">
        <v>0</v>
      </c>
      <c r="AC269" s="45">
        <v>0</v>
      </c>
      <c r="AD269" s="19" t="e">
        <f t="shared" si="39"/>
        <v>#DIV/0!</v>
      </c>
      <c r="AE269" s="45">
        <v>0</v>
      </c>
    </row>
    <row r="270" spans="1:31" x14ac:dyDescent="0.2">
      <c r="A270" s="111" t="s">
        <v>828</v>
      </c>
      <c r="B270" s="109" t="s">
        <v>829</v>
      </c>
      <c r="C270" s="23" t="s">
        <v>1713</v>
      </c>
      <c r="D270" s="23" t="s">
        <v>99</v>
      </c>
      <c r="E270" s="23" t="s">
        <v>99</v>
      </c>
      <c r="F270" s="23" t="s">
        <v>89</v>
      </c>
      <c r="G270" s="23" t="str">
        <f>VLOOKUP(C270, 'RHA A to F by CCA'!A:B, 2,0)</f>
        <v>Area E</v>
      </c>
      <c r="H270" s="45" t="s">
        <v>743</v>
      </c>
      <c r="I270" s="23" t="s">
        <v>426</v>
      </c>
      <c r="J270" s="23">
        <f t="shared" si="32"/>
        <v>17</v>
      </c>
      <c r="K270" s="23">
        <f t="shared" si="32"/>
        <v>0</v>
      </c>
      <c r="L270" s="19">
        <f t="shared" si="33"/>
        <v>0</v>
      </c>
      <c r="M270" s="45">
        <v>3</v>
      </c>
      <c r="N270" s="45">
        <v>0</v>
      </c>
      <c r="O270" s="19">
        <f t="shared" si="34"/>
        <v>0</v>
      </c>
      <c r="P270" s="45">
        <v>0</v>
      </c>
      <c r="Q270" s="45">
        <v>0</v>
      </c>
      <c r="R270" s="19" t="e">
        <f t="shared" si="35"/>
        <v>#DIV/0!</v>
      </c>
      <c r="S270" s="45">
        <v>14</v>
      </c>
      <c r="T270" s="45">
        <v>0</v>
      </c>
      <c r="U270" s="19">
        <f t="shared" si="36"/>
        <v>0</v>
      </c>
      <c r="V270" s="45">
        <v>0</v>
      </c>
      <c r="W270" s="110">
        <v>0</v>
      </c>
      <c r="X270" s="19" t="e">
        <f t="shared" si="37"/>
        <v>#DIV/0!</v>
      </c>
      <c r="Y270" s="45">
        <v>0</v>
      </c>
      <c r="Z270" s="45">
        <v>0</v>
      </c>
      <c r="AA270" s="19" t="e">
        <f t="shared" si="38"/>
        <v>#DIV/0!</v>
      </c>
      <c r="AB270" s="45">
        <v>0</v>
      </c>
      <c r="AC270" s="45">
        <v>0</v>
      </c>
      <c r="AD270" s="19" t="e">
        <f t="shared" si="39"/>
        <v>#DIV/0!</v>
      </c>
      <c r="AE270" s="45">
        <v>0</v>
      </c>
    </row>
    <row r="271" spans="1:31" x14ac:dyDescent="0.2">
      <c r="A271" s="111" t="s">
        <v>830</v>
      </c>
      <c r="B271" s="109" t="s">
        <v>831</v>
      </c>
      <c r="C271" s="23" t="s">
        <v>468</v>
      </c>
      <c r="D271" s="23" t="s">
        <v>469</v>
      </c>
      <c r="E271" s="23" t="s">
        <v>470</v>
      </c>
      <c r="F271" s="23" t="s">
        <v>16</v>
      </c>
      <c r="G271" s="23" t="str">
        <f>VLOOKUP(C271, 'RHA A to F by CCA'!A:B, 2,0)</f>
        <v>Area D</v>
      </c>
      <c r="H271" s="45" t="s">
        <v>743</v>
      </c>
      <c r="I271" s="23" t="s">
        <v>465</v>
      </c>
      <c r="J271" s="23">
        <f t="shared" si="32"/>
        <v>8</v>
      </c>
      <c r="K271" s="23">
        <f t="shared" si="32"/>
        <v>8</v>
      </c>
      <c r="L271" s="19">
        <f t="shared" si="33"/>
        <v>100</v>
      </c>
      <c r="M271" s="45">
        <v>0</v>
      </c>
      <c r="N271" s="45">
        <v>0</v>
      </c>
      <c r="O271" s="19" t="e">
        <f t="shared" si="34"/>
        <v>#DIV/0!</v>
      </c>
      <c r="P271" s="45">
        <v>0</v>
      </c>
      <c r="Q271" s="45">
        <v>0</v>
      </c>
      <c r="R271" s="19" t="e">
        <f t="shared" si="35"/>
        <v>#DIV/0!</v>
      </c>
      <c r="S271" s="45">
        <v>0</v>
      </c>
      <c r="T271" s="45">
        <v>0</v>
      </c>
      <c r="U271" s="19" t="e">
        <f t="shared" si="36"/>
        <v>#DIV/0!</v>
      </c>
      <c r="V271" s="45">
        <v>2</v>
      </c>
      <c r="W271" s="110">
        <v>2</v>
      </c>
      <c r="X271" s="19">
        <f t="shared" si="37"/>
        <v>100</v>
      </c>
      <c r="Y271" s="45">
        <v>0</v>
      </c>
      <c r="Z271" s="45">
        <v>0</v>
      </c>
      <c r="AA271" s="19" t="e">
        <f t="shared" si="38"/>
        <v>#DIV/0!</v>
      </c>
      <c r="AB271" s="45">
        <v>6</v>
      </c>
      <c r="AC271" s="45">
        <v>6</v>
      </c>
      <c r="AD271" s="19">
        <f t="shared" si="39"/>
        <v>100</v>
      </c>
      <c r="AE271" s="45">
        <v>0</v>
      </c>
    </row>
    <row r="272" spans="1:31" x14ac:dyDescent="0.2">
      <c r="A272" s="111" t="s">
        <v>832</v>
      </c>
      <c r="B272" s="109" t="s">
        <v>833</v>
      </c>
      <c r="C272" s="23" t="s">
        <v>44</v>
      </c>
      <c r="D272" s="23" t="s">
        <v>477</v>
      </c>
      <c r="E272" s="23" t="s">
        <v>470</v>
      </c>
      <c r="F272" s="23" t="s">
        <v>16</v>
      </c>
      <c r="G272" s="23" t="str">
        <f>VLOOKUP(C272, 'RHA A to F by CCA'!A:B, 2,0)</f>
        <v>Area D</v>
      </c>
      <c r="H272" s="45" t="s">
        <v>743</v>
      </c>
      <c r="I272" s="23" t="s">
        <v>465</v>
      </c>
      <c r="J272" s="23">
        <f t="shared" si="32"/>
        <v>6</v>
      </c>
      <c r="K272" s="23">
        <f t="shared" si="32"/>
        <v>6</v>
      </c>
      <c r="L272" s="19">
        <f t="shared" si="33"/>
        <v>100</v>
      </c>
      <c r="M272" s="45">
        <v>0</v>
      </c>
      <c r="N272" s="45">
        <v>0</v>
      </c>
      <c r="O272" s="19" t="e">
        <f t="shared" si="34"/>
        <v>#DIV/0!</v>
      </c>
      <c r="P272" s="45">
        <v>0</v>
      </c>
      <c r="Q272" s="45">
        <v>0</v>
      </c>
      <c r="R272" s="19" t="e">
        <f t="shared" si="35"/>
        <v>#DIV/0!</v>
      </c>
      <c r="S272" s="45">
        <v>0</v>
      </c>
      <c r="T272" s="45">
        <v>0</v>
      </c>
      <c r="U272" s="19" t="e">
        <f t="shared" si="36"/>
        <v>#DIV/0!</v>
      </c>
      <c r="V272" s="45">
        <v>0</v>
      </c>
      <c r="W272" s="110">
        <v>0</v>
      </c>
      <c r="X272" s="19" t="e">
        <f t="shared" si="37"/>
        <v>#DIV/0!</v>
      </c>
      <c r="Y272" s="45">
        <v>6</v>
      </c>
      <c r="Z272" s="45">
        <v>6</v>
      </c>
      <c r="AA272" s="19">
        <f t="shared" si="38"/>
        <v>100</v>
      </c>
      <c r="AB272" s="45">
        <v>0</v>
      </c>
      <c r="AC272" s="45">
        <v>0</v>
      </c>
      <c r="AD272" s="19" t="e">
        <f t="shared" si="39"/>
        <v>#DIV/0!</v>
      </c>
      <c r="AE272" s="45">
        <v>0</v>
      </c>
    </row>
    <row r="273" spans="1:31" x14ac:dyDescent="0.2">
      <c r="A273" s="111" t="s">
        <v>834</v>
      </c>
      <c r="B273" s="109" t="s">
        <v>835</v>
      </c>
      <c r="C273" s="23" t="s">
        <v>44</v>
      </c>
      <c r="D273" s="23" t="s">
        <v>477</v>
      </c>
      <c r="E273" s="23" t="s">
        <v>470</v>
      </c>
      <c r="F273" s="23" t="s">
        <v>16</v>
      </c>
      <c r="G273" s="23" t="str">
        <f>VLOOKUP(C273, 'RHA A to F by CCA'!A:B, 2,0)</f>
        <v>Area D</v>
      </c>
      <c r="H273" s="45" t="s">
        <v>743</v>
      </c>
      <c r="I273" s="23" t="s">
        <v>465</v>
      </c>
      <c r="J273" s="23">
        <f t="shared" si="32"/>
        <v>67</v>
      </c>
      <c r="K273" s="23">
        <f t="shared" si="32"/>
        <v>66</v>
      </c>
      <c r="L273" s="19">
        <f t="shared" si="33"/>
        <v>98.507462686567166</v>
      </c>
      <c r="M273" s="45">
        <v>6</v>
      </c>
      <c r="N273" s="45">
        <v>6</v>
      </c>
      <c r="O273" s="19">
        <f t="shared" si="34"/>
        <v>100</v>
      </c>
      <c r="P273" s="45">
        <v>0</v>
      </c>
      <c r="Q273" s="45">
        <v>0</v>
      </c>
      <c r="R273" s="19" t="e">
        <f t="shared" si="35"/>
        <v>#DIV/0!</v>
      </c>
      <c r="S273" s="45">
        <v>0</v>
      </c>
      <c r="T273" s="45">
        <v>0</v>
      </c>
      <c r="U273" s="19" t="e">
        <f t="shared" si="36"/>
        <v>#DIV/0!</v>
      </c>
      <c r="V273" s="45">
        <v>17</v>
      </c>
      <c r="W273" s="110">
        <v>16</v>
      </c>
      <c r="X273" s="19">
        <f t="shared" si="37"/>
        <v>94.117647058823522</v>
      </c>
      <c r="Y273" s="45">
        <v>44</v>
      </c>
      <c r="Z273" s="45">
        <v>44</v>
      </c>
      <c r="AA273" s="19">
        <f t="shared" si="38"/>
        <v>100</v>
      </c>
      <c r="AB273" s="45">
        <v>0</v>
      </c>
      <c r="AC273" s="45">
        <v>0</v>
      </c>
      <c r="AD273" s="19" t="e">
        <f t="shared" si="39"/>
        <v>#DIV/0!</v>
      </c>
      <c r="AE273" s="45" t="s">
        <v>187</v>
      </c>
    </row>
    <row r="274" spans="1:31" x14ac:dyDescent="0.2">
      <c r="A274" s="111" t="s">
        <v>836</v>
      </c>
      <c r="B274" s="109" t="s">
        <v>837</v>
      </c>
      <c r="C274" s="23" t="s">
        <v>17</v>
      </c>
      <c r="D274" s="23" t="s">
        <v>18</v>
      </c>
      <c r="E274" s="23" t="s">
        <v>18</v>
      </c>
      <c r="F274" s="23" t="s">
        <v>16</v>
      </c>
      <c r="G274" s="23" t="str">
        <f>VLOOKUP(C274, 'RHA A to F by CCA'!A:B, 2,0)</f>
        <v>Area D</v>
      </c>
      <c r="H274" s="45" t="s">
        <v>743</v>
      </c>
      <c r="I274" s="23" t="s">
        <v>465</v>
      </c>
      <c r="J274" s="23">
        <f t="shared" si="32"/>
        <v>32</v>
      </c>
      <c r="K274" s="23">
        <f t="shared" si="32"/>
        <v>31</v>
      </c>
      <c r="L274" s="19">
        <f t="shared" si="33"/>
        <v>96.875</v>
      </c>
      <c r="M274" s="45">
        <v>2</v>
      </c>
      <c r="N274" s="45">
        <v>2</v>
      </c>
      <c r="O274" s="19">
        <f t="shared" si="34"/>
        <v>100</v>
      </c>
      <c r="P274" s="45">
        <v>0</v>
      </c>
      <c r="Q274" s="45">
        <v>0</v>
      </c>
      <c r="R274" s="19" t="e">
        <f t="shared" si="35"/>
        <v>#DIV/0!</v>
      </c>
      <c r="S274" s="45">
        <v>17</v>
      </c>
      <c r="T274" s="45">
        <v>16</v>
      </c>
      <c r="U274" s="19">
        <f t="shared" si="36"/>
        <v>94.117647058823522</v>
      </c>
      <c r="V274" s="45">
        <v>6</v>
      </c>
      <c r="W274" s="110">
        <v>6</v>
      </c>
      <c r="X274" s="19">
        <f t="shared" si="37"/>
        <v>100</v>
      </c>
      <c r="Y274" s="45">
        <v>7</v>
      </c>
      <c r="Z274" s="45">
        <v>7</v>
      </c>
      <c r="AA274" s="19">
        <f t="shared" si="38"/>
        <v>100</v>
      </c>
      <c r="AB274" s="45">
        <v>0</v>
      </c>
      <c r="AC274" s="45">
        <v>0</v>
      </c>
      <c r="AD274" s="19" t="e">
        <f t="shared" si="39"/>
        <v>#DIV/0!</v>
      </c>
      <c r="AE274" s="45">
        <v>0</v>
      </c>
    </row>
    <row r="275" spans="1:31" x14ac:dyDescent="0.2">
      <c r="A275" s="111" t="s">
        <v>838</v>
      </c>
      <c r="B275" s="109" t="s">
        <v>839</v>
      </c>
      <c r="C275" s="23" t="s">
        <v>65</v>
      </c>
      <c r="D275" s="23" t="s">
        <v>66</v>
      </c>
      <c r="E275" s="23" t="s">
        <v>470</v>
      </c>
      <c r="F275" s="23" t="s">
        <v>16</v>
      </c>
      <c r="G275" s="23" t="str">
        <f>VLOOKUP(C275, 'RHA A to F by CCA'!A:B, 2,0)</f>
        <v>Area D</v>
      </c>
      <c r="H275" s="45" t="s">
        <v>743</v>
      </c>
      <c r="I275" s="23" t="s">
        <v>465</v>
      </c>
      <c r="J275" s="23">
        <f t="shared" si="32"/>
        <v>227</v>
      </c>
      <c r="K275" s="23">
        <f t="shared" si="32"/>
        <v>209</v>
      </c>
      <c r="L275" s="19">
        <f t="shared" si="33"/>
        <v>92.070484581497809</v>
      </c>
      <c r="M275" s="45">
        <v>7</v>
      </c>
      <c r="N275" s="45">
        <v>7</v>
      </c>
      <c r="O275" s="19">
        <f t="shared" si="34"/>
        <v>100</v>
      </c>
      <c r="P275" s="45">
        <v>0</v>
      </c>
      <c r="Q275" s="45">
        <v>0</v>
      </c>
      <c r="R275" s="19" t="e">
        <f t="shared" si="35"/>
        <v>#DIV/0!</v>
      </c>
      <c r="S275" s="45">
        <v>0</v>
      </c>
      <c r="T275" s="45">
        <v>0</v>
      </c>
      <c r="U275" s="19" t="e">
        <f t="shared" si="36"/>
        <v>#DIV/0!</v>
      </c>
      <c r="V275" s="45">
        <v>39</v>
      </c>
      <c r="W275" s="110">
        <v>39</v>
      </c>
      <c r="X275" s="19">
        <f t="shared" si="37"/>
        <v>100</v>
      </c>
      <c r="Y275" s="45">
        <v>50</v>
      </c>
      <c r="Z275" s="45">
        <v>40</v>
      </c>
      <c r="AA275" s="19">
        <f t="shared" si="38"/>
        <v>80</v>
      </c>
      <c r="AB275" s="45">
        <v>131</v>
      </c>
      <c r="AC275" s="45">
        <v>123</v>
      </c>
      <c r="AD275" s="19">
        <f t="shared" si="39"/>
        <v>93.893129770992374</v>
      </c>
      <c r="AE275" s="45">
        <v>0</v>
      </c>
    </row>
    <row r="276" spans="1:31" x14ac:dyDescent="0.2">
      <c r="A276" s="111" t="s">
        <v>840</v>
      </c>
      <c r="B276" s="109" t="s">
        <v>841</v>
      </c>
      <c r="C276" s="23" t="s">
        <v>65</v>
      </c>
      <c r="D276" s="23" t="s">
        <v>66</v>
      </c>
      <c r="E276" s="23" t="s">
        <v>470</v>
      </c>
      <c r="F276" s="23" t="s">
        <v>16</v>
      </c>
      <c r="G276" s="23" t="str">
        <f>VLOOKUP(C276, 'RHA A to F by CCA'!A:B, 2,0)</f>
        <v>Area D</v>
      </c>
      <c r="H276" s="45" t="s">
        <v>743</v>
      </c>
      <c r="I276" s="23" t="s">
        <v>465</v>
      </c>
      <c r="J276" s="23">
        <f t="shared" si="32"/>
        <v>66</v>
      </c>
      <c r="K276" s="23">
        <f t="shared" si="32"/>
        <v>60</v>
      </c>
      <c r="L276" s="19">
        <f t="shared" si="33"/>
        <v>90.909090909090907</v>
      </c>
      <c r="M276" s="45">
        <v>5</v>
      </c>
      <c r="N276" s="45">
        <v>5</v>
      </c>
      <c r="O276" s="19">
        <f t="shared" si="34"/>
        <v>100</v>
      </c>
      <c r="P276" s="45">
        <v>0</v>
      </c>
      <c r="Q276" s="45">
        <v>0</v>
      </c>
      <c r="R276" s="19" t="e">
        <f t="shared" si="35"/>
        <v>#DIV/0!</v>
      </c>
      <c r="S276" s="45">
        <v>0</v>
      </c>
      <c r="T276" s="45">
        <v>0</v>
      </c>
      <c r="U276" s="19" t="e">
        <f t="shared" si="36"/>
        <v>#DIV/0!</v>
      </c>
      <c r="V276" s="45">
        <v>12</v>
      </c>
      <c r="W276" s="110">
        <v>8</v>
      </c>
      <c r="X276" s="19">
        <f t="shared" si="37"/>
        <v>66.666666666666657</v>
      </c>
      <c r="Y276" s="45">
        <v>16</v>
      </c>
      <c r="Z276" s="45">
        <v>16</v>
      </c>
      <c r="AA276" s="19">
        <f t="shared" si="38"/>
        <v>100</v>
      </c>
      <c r="AB276" s="45">
        <v>33</v>
      </c>
      <c r="AC276" s="45">
        <v>31</v>
      </c>
      <c r="AD276" s="19">
        <f t="shared" si="39"/>
        <v>93.939393939393938</v>
      </c>
      <c r="AE276" s="45">
        <v>1</v>
      </c>
    </row>
    <row r="277" spans="1:31" x14ac:dyDescent="0.2">
      <c r="A277" s="111" t="s">
        <v>842</v>
      </c>
      <c r="B277" s="109" t="s">
        <v>843</v>
      </c>
      <c r="C277" s="23" t="s">
        <v>44</v>
      </c>
      <c r="D277" s="23" t="s">
        <v>477</v>
      </c>
      <c r="E277" s="23" t="s">
        <v>470</v>
      </c>
      <c r="F277" s="23" t="s">
        <v>16</v>
      </c>
      <c r="G277" s="23" t="str">
        <f>VLOOKUP(C277, 'RHA A to F by CCA'!A:B, 2,0)</f>
        <v>Area D</v>
      </c>
      <c r="H277" s="45" t="s">
        <v>743</v>
      </c>
      <c r="I277" s="23" t="s">
        <v>465</v>
      </c>
      <c r="J277" s="23">
        <f t="shared" si="32"/>
        <v>94</v>
      </c>
      <c r="K277" s="23">
        <f t="shared" si="32"/>
        <v>84</v>
      </c>
      <c r="L277" s="19">
        <f t="shared" si="33"/>
        <v>89.361702127659569</v>
      </c>
      <c r="M277" s="45">
        <v>0</v>
      </c>
      <c r="N277" s="45">
        <v>0</v>
      </c>
      <c r="O277" s="19" t="e">
        <f t="shared" si="34"/>
        <v>#DIV/0!</v>
      </c>
      <c r="P277" s="45">
        <v>47</v>
      </c>
      <c r="Q277" s="45">
        <v>42</v>
      </c>
      <c r="R277" s="19">
        <f t="shared" si="35"/>
        <v>89.361702127659569</v>
      </c>
      <c r="S277" s="45">
        <v>0</v>
      </c>
      <c r="T277" s="45">
        <v>0</v>
      </c>
      <c r="U277" s="19" t="e">
        <f t="shared" si="36"/>
        <v>#DIV/0!</v>
      </c>
      <c r="V277" s="45">
        <v>17</v>
      </c>
      <c r="W277" s="110">
        <v>15</v>
      </c>
      <c r="X277" s="19">
        <f t="shared" si="37"/>
        <v>88.235294117647058</v>
      </c>
      <c r="Y277" s="45">
        <v>1</v>
      </c>
      <c r="Z277" s="45">
        <v>1</v>
      </c>
      <c r="AA277" s="19">
        <f t="shared" si="38"/>
        <v>100</v>
      </c>
      <c r="AB277" s="45">
        <v>29</v>
      </c>
      <c r="AC277" s="45">
        <v>26</v>
      </c>
      <c r="AD277" s="19">
        <f t="shared" si="39"/>
        <v>89.65517241379311</v>
      </c>
      <c r="AE277" s="45">
        <v>0</v>
      </c>
    </row>
    <row r="278" spans="1:31" x14ac:dyDescent="0.2">
      <c r="A278" s="111" t="s">
        <v>844</v>
      </c>
      <c r="B278" s="109" t="s">
        <v>845</v>
      </c>
      <c r="C278" s="23" t="s">
        <v>65</v>
      </c>
      <c r="D278" s="23" t="s">
        <v>66</v>
      </c>
      <c r="E278" s="23" t="s">
        <v>470</v>
      </c>
      <c r="F278" s="23" t="s">
        <v>16</v>
      </c>
      <c r="G278" s="23" t="str">
        <f>VLOOKUP(C278, 'RHA A to F by CCA'!A:B, 2,0)</f>
        <v>Area D</v>
      </c>
      <c r="H278" s="45" t="s">
        <v>743</v>
      </c>
      <c r="I278" s="23" t="s">
        <v>465</v>
      </c>
      <c r="J278" s="23">
        <f t="shared" si="32"/>
        <v>35</v>
      </c>
      <c r="K278" s="23">
        <f t="shared" si="32"/>
        <v>30</v>
      </c>
      <c r="L278" s="19">
        <f t="shared" si="33"/>
        <v>85.714285714285708</v>
      </c>
      <c r="M278" s="45">
        <v>3</v>
      </c>
      <c r="N278" s="45">
        <v>3</v>
      </c>
      <c r="O278" s="19">
        <f t="shared" si="34"/>
        <v>100</v>
      </c>
      <c r="P278" s="45">
        <v>0</v>
      </c>
      <c r="Q278" s="45">
        <v>0</v>
      </c>
      <c r="R278" s="19" t="e">
        <f t="shared" si="35"/>
        <v>#DIV/0!</v>
      </c>
      <c r="S278" s="45">
        <v>0</v>
      </c>
      <c r="T278" s="45">
        <v>0</v>
      </c>
      <c r="U278" s="19" t="e">
        <f t="shared" si="36"/>
        <v>#DIV/0!</v>
      </c>
      <c r="V278" s="45">
        <v>7</v>
      </c>
      <c r="W278" s="110">
        <v>6</v>
      </c>
      <c r="X278" s="19">
        <f t="shared" si="37"/>
        <v>85.714285714285708</v>
      </c>
      <c r="Y278" s="45">
        <v>6</v>
      </c>
      <c r="Z278" s="45">
        <v>5</v>
      </c>
      <c r="AA278" s="19">
        <f t="shared" si="38"/>
        <v>83.333333333333343</v>
      </c>
      <c r="AB278" s="45">
        <v>19</v>
      </c>
      <c r="AC278" s="45">
        <v>16</v>
      </c>
      <c r="AD278" s="19">
        <f t="shared" si="39"/>
        <v>84.210526315789465</v>
      </c>
      <c r="AE278" s="45">
        <v>0</v>
      </c>
    </row>
    <row r="279" spans="1:31" x14ac:dyDescent="0.2">
      <c r="A279" s="111" t="s">
        <v>846</v>
      </c>
      <c r="B279" s="109" t="s">
        <v>847</v>
      </c>
      <c r="C279" s="23" t="s">
        <v>44</v>
      </c>
      <c r="D279" s="23" t="s">
        <v>477</v>
      </c>
      <c r="E279" s="23" t="s">
        <v>470</v>
      </c>
      <c r="F279" s="23" t="s">
        <v>16</v>
      </c>
      <c r="G279" s="23" t="str">
        <f>VLOOKUP(C279, 'RHA A to F by CCA'!A:B, 2,0)</f>
        <v>Area D</v>
      </c>
      <c r="H279" s="45" t="s">
        <v>743</v>
      </c>
      <c r="I279" s="23" t="s">
        <v>465</v>
      </c>
      <c r="J279" s="23">
        <f t="shared" si="32"/>
        <v>12</v>
      </c>
      <c r="K279" s="23">
        <f t="shared" si="32"/>
        <v>10</v>
      </c>
      <c r="L279" s="19">
        <f t="shared" si="33"/>
        <v>83.333333333333343</v>
      </c>
      <c r="M279" s="45">
        <v>0</v>
      </c>
      <c r="N279" s="45">
        <v>0</v>
      </c>
      <c r="O279" s="19" t="e">
        <f t="shared" si="34"/>
        <v>#DIV/0!</v>
      </c>
      <c r="P279" s="45">
        <v>0</v>
      </c>
      <c r="Q279" s="45">
        <v>0</v>
      </c>
      <c r="R279" s="19" t="e">
        <f t="shared" si="35"/>
        <v>#DIV/0!</v>
      </c>
      <c r="S279" s="45">
        <v>0</v>
      </c>
      <c r="T279" s="45">
        <v>0</v>
      </c>
      <c r="U279" s="19" t="e">
        <f t="shared" si="36"/>
        <v>#DIV/0!</v>
      </c>
      <c r="V279" s="45">
        <v>4</v>
      </c>
      <c r="W279" s="110">
        <v>3</v>
      </c>
      <c r="X279" s="19">
        <f t="shared" si="37"/>
        <v>75</v>
      </c>
      <c r="Y279" s="45">
        <v>8</v>
      </c>
      <c r="Z279" s="45">
        <v>7</v>
      </c>
      <c r="AA279" s="19">
        <f t="shared" si="38"/>
        <v>87.5</v>
      </c>
      <c r="AB279" s="45">
        <v>0</v>
      </c>
      <c r="AC279" s="45">
        <v>0</v>
      </c>
      <c r="AD279" s="19" t="e">
        <f t="shared" si="39"/>
        <v>#DIV/0!</v>
      </c>
      <c r="AE279" s="45">
        <v>0</v>
      </c>
    </row>
    <row r="280" spans="1:31" x14ac:dyDescent="0.2">
      <c r="A280" s="111" t="s">
        <v>848</v>
      </c>
      <c r="B280" s="109" t="s">
        <v>849</v>
      </c>
      <c r="C280" s="23" t="s">
        <v>44</v>
      </c>
      <c r="D280" s="23" t="s">
        <v>477</v>
      </c>
      <c r="E280" s="23" t="s">
        <v>470</v>
      </c>
      <c r="F280" s="23" t="s">
        <v>16</v>
      </c>
      <c r="G280" s="23" t="str">
        <f>VLOOKUP(C280, 'RHA A to F by CCA'!A:B, 2,0)</f>
        <v>Area D</v>
      </c>
      <c r="H280" s="45" t="s">
        <v>743</v>
      </c>
      <c r="I280" s="23" t="s">
        <v>465</v>
      </c>
      <c r="J280" s="23">
        <f t="shared" si="32"/>
        <v>6</v>
      </c>
      <c r="K280" s="23">
        <f t="shared" si="32"/>
        <v>5</v>
      </c>
      <c r="L280" s="19">
        <f t="shared" si="33"/>
        <v>83.333333333333343</v>
      </c>
      <c r="M280" s="45">
        <v>1</v>
      </c>
      <c r="N280" s="45">
        <v>1</v>
      </c>
      <c r="O280" s="19">
        <f t="shared" si="34"/>
        <v>100</v>
      </c>
      <c r="P280" s="45">
        <v>0</v>
      </c>
      <c r="Q280" s="45">
        <v>0</v>
      </c>
      <c r="R280" s="19" t="e">
        <f t="shared" si="35"/>
        <v>#DIV/0!</v>
      </c>
      <c r="S280" s="45">
        <v>5</v>
      </c>
      <c r="T280" s="45">
        <v>4</v>
      </c>
      <c r="U280" s="19">
        <f t="shared" si="36"/>
        <v>80</v>
      </c>
      <c r="V280" s="45">
        <v>0</v>
      </c>
      <c r="W280" s="110">
        <v>0</v>
      </c>
      <c r="X280" s="19" t="e">
        <f t="shared" si="37"/>
        <v>#DIV/0!</v>
      </c>
      <c r="Y280" s="45">
        <v>0</v>
      </c>
      <c r="Z280" s="45">
        <v>0</v>
      </c>
      <c r="AA280" s="19" t="e">
        <f t="shared" si="38"/>
        <v>#DIV/0!</v>
      </c>
      <c r="AB280" s="45">
        <v>0</v>
      </c>
      <c r="AC280" s="45">
        <v>0</v>
      </c>
      <c r="AD280" s="19" t="e">
        <f t="shared" si="39"/>
        <v>#DIV/0!</v>
      </c>
      <c r="AE280" s="45">
        <v>0</v>
      </c>
    </row>
    <row r="281" spans="1:31" x14ac:dyDescent="0.2">
      <c r="A281" s="111" t="s">
        <v>850</v>
      </c>
      <c r="B281" s="109" t="s">
        <v>851</v>
      </c>
      <c r="C281" s="23" t="s">
        <v>468</v>
      </c>
      <c r="D281" s="23" t="s">
        <v>469</v>
      </c>
      <c r="E281" s="23" t="s">
        <v>470</v>
      </c>
      <c r="F281" s="23" t="s">
        <v>16</v>
      </c>
      <c r="G281" s="23" t="str">
        <f>VLOOKUP(C281, 'RHA A to F by CCA'!A:B, 2,0)</f>
        <v>Area D</v>
      </c>
      <c r="H281" s="45" t="s">
        <v>743</v>
      </c>
      <c r="I281" s="23" t="s">
        <v>465</v>
      </c>
      <c r="J281" s="23">
        <f t="shared" si="32"/>
        <v>22</v>
      </c>
      <c r="K281" s="23">
        <f t="shared" si="32"/>
        <v>18</v>
      </c>
      <c r="L281" s="19">
        <f t="shared" si="33"/>
        <v>81.818181818181827</v>
      </c>
      <c r="M281" s="45">
        <v>0</v>
      </c>
      <c r="N281" s="45">
        <v>0</v>
      </c>
      <c r="O281" s="19" t="e">
        <f t="shared" si="34"/>
        <v>#DIV/0!</v>
      </c>
      <c r="P281" s="45">
        <v>0</v>
      </c>
      <c r="Q281" s="45">
        <v>0</v>
      </c>
      <c r="R281" s="19" t="e">
        <f t="shared" si="35"/>
        <v>#DIV/0!</v>
      </c>
      <c r="S281" s="45">
        <v>11</v>
      </c>
      <c r="T281" s="45">
        <v>9</v>
      </c>
      <c r="U281" s="19">
        <f t="shared" si="36"/>
        <v>81.818181818181827</v>
      </c>
      <c r="V281" s="45">
        <v>11</v>
      </c>
      <c r="W281" s="110">
        <v>9</v>
      </c>
      <c r="X281" s="19">
        <f t="shared" si="37"/>
        <v>81.818181818181827</v>
      </c>
      <c r="Y281" s="45">
        <v>0</v>
      </c>
      <c r="Z281" s="45">
        <v>0</v>
      </c>
      <c r="AA281" s="19" t="e">
        <f t="shared" si="38"/>
        <v>#DIV/0!</v>
      </c>
      <c r="AB281" s="45">
        <v>0</v>
      </c>
      <c r="AC281" s="45">
        <v>0</v>
      </c>
      <c r="AD281" s="19" t="e">
        <f t="shared" si="39"/>
        <v>#DIV/0!</v>
      </c>
      <c r="AE281" s="45">
        <v>0</v>
      </c>
    </row>
    <row r="282" spans="1:31" x14ac:dyDescent="0.2">
      <c r="A282" s="111">
        <v>62</v>
      </c>
      <c r="B282" s="109" t="s">
        <v>852</v>
      </c>
      <c r="C282" s="23" t="s">
        <v>44</v>
      </c>
      <c r="D282" s="23" t="s">
        <v>477</v>
      </c>
      <c r="E282" s="23" t="s">
        <v>470</v>
      </c>
      <c r="F282" s="23" t="s">
        <v>16</v>
      </c>
      <c r="G282" s="23" t="str">
        <f>VLOOKUP(C282, 'RHA A to F by CCA'!A:B, 2,0)</f>
        <v>Area D</v>
      </c>
      <c r="H282" s="45" t="s">
        <v>743</v>
      </c>
      <c r="I282" s="23" t="s">
        <v>465</v>
      </c>
      <c r="J282" s="23">
        <f t="shared" si="32"/>
        <v>90</v>
      </c>
      <c r="K282" s="23">
        <f t="shared" si="32"/>
        <v>72</v>
      </c>
      <c r="L282" s="19">
        <f t="shared" si="33"/>
        <v>80</v>
      </c>
      <c r="M282" s="45">
        <v>2</v>
      </c>
      <c r="N282" s="45">
        <v>2</v>
      </c>
      <c r="O282" s="19">
        <f t="shared" si="34"/>
        <v>100</v>
      </c>
      <c r="P282" s="45">
        <v>30</v>
      </c>
      <c r="Q282" s="45">
        <v>23</v>
      </c>
      <c r="R282" s="19">
        <f t="shared" si="35"/>
        <v>76.666666666666671</v>
      </c>
      <c r="S282" s="45">
        <v>13</v>
      </c>
      <c r="T282" s="45">
        <v>11</v>
      </c>
      <c r="U282" s="19">
        <f t="shared" si="36"/>
        <v>84.615384615384613</v>
      </c>
      <c r="V282" s="45">
        <v>45</v>
      </c>
      <c r="W282" s="110">
        <v>36</v>
      </c>
      <c r="X282" s="19">
        <f t="shared" si="37"/>
        <v>80</v>
      </c>
      <c r="Y282" s="45">
        <v>0</v>
      </c>
      <c r="Z282" s="45">
        <v>0</v>
      </c>
      <c r="AA282" s="19" t="e">
        <f t="shared" si="38"/>
        <v>#DIV/0!</v>
      </c>
      <c r="AB282" s="45">
        <v>0</v>
      </c>
      <c r="AC282" s="45">
        <v>0</v>
      </c>
      <c r="AD282" s="19" t="e">
        <f t="shared" si="39"/>
        <v>#DIV/0!</v>
      </c>
      <c r="AE282" s="45">
        <v>0</v>
      </c>
    </row>
    <row r="283" spans="1:31" x14ac:dyDescent="0.2">
      <c r="A283" s="111" t="s">
        <v>853</v>
      </c>
      <c r="B283" s="109" t="s">
        <v>854</v>
      </c>
      <c r="C283" s="23" t="s">
        <v>44</v>
      </c>
      <c r="D283" s="23" t="s">
        <v>477</v>
      </c>
      <c r="E283" s="23" t="s">
        <v>470</v>
      </c>
      <c r="F283" s="23" t="s">
        <v>16</v>
      </c>
      <c r="G283" s="23" t="str">
        <f>VLOOKUP(C283, 'RHA A to F by CCA'!A:B, 2,0)</f>
        <v>Area D</v>
      </c>
      <c r="H283" s="45" t="s">
        <v>743</v>
      </c>
      <c r="I283" s="23" t="s">
        <v>465</v>
      </c>
      <c r="J283" s="23">
        <f t="shared" si="32"/>
        <v>45</v>
      </c>
      <c r="K283" s="23">
        <f t="shared" si="32"/>
        <v>36</v>
      </c>
      <c r="L283" s="19">
        <f t="shared" si="33"/>
        <v>80</v>
      </c>
      <c r="M283" s="45">
        <v>2</v>
      </c>
      <c r="N283" s="45">
        <v>2</v>
      </c>
      <c r="O283" s="19">
        <f t="shared" si="34"/>
        <v>100</v>
      </c>
      <c r="P283" s="45">
        <v>0</v>
      </c>
      <c r="Q283" s="45">
        <v>0</v>
      </c>
      <c r="R283" s="19" t="e">
        <f t="shared" si="35"/>
        <v>#DIV/0!</v>
      </c>
      <c r="S283" s="45">
        <v>30</v>
      </c>
      <c r="T283" s="45">
        <v>23</v>
      </c>
      <c r="U283" s="19">
        <f t="shared" si="36"/>
        <v>76.666666666666671</v>
      </c>
      <c r="V283" s="45">
        <v>13</v>
      </c>
      <c r="W283" s="110">
        <v>11</v>
      </c>
      <c r="X283" s="19">
        <f t="shared" si="37"/>
        <v>84.615384615384613</v>
      </c>
      <c r="Y283" s="45">
        <v>0</v>
      </c>
      <c r="Z283" s="45">
        <v>0</v>
      </c>
      <c r="AA283" s="19" t="e">
        <f t="shared" si="38"/>
        <v>#DIV/0!</v>
      </c>
      <c r="AB283" s="45">
        <v>0</v>
      </c>
      <c r="AC283" s="45">
        <v>0</v>
      </c>
      <c r="AD283" s="19" t="e">
        <f t="shared" si="39"/>
        <v>#DIV/0!</v>
      </c>
      <c r="AE283" s="45">
        <v>4</v>
      </c>
    </row>
    <row r="284" spans="1:31" x14ac:dyDescent="0.2">
      <c r="A284" s="111" t="s">
        <v>855</v>
      </c>
      <c r="B284" s="109" t="s">
        <v>856</v>
      </c>
      <c r="C284" s="23" t="s">
        <v>44</v>
      </c>
      <c r="D284" s="23" t="s">
        <v>477</v>
      </c>
      <c r="E284" s="23" t="s">
        <v>470</v>
      </c>
      <c r="F284" s="23" t="s">
        <v>16</v>
      </c>
      <c r="G284" s="23" t="str">
        <f>VLOOKUP(C284, 'RHA A to F by CCA'!A:B, 2,0)</f>
        <v>Area D</v>
      </c>
      <c r="H284" s="45" t="s">
        <v>743</v>
      </c>
      <c r="I284" s="23" t="s">
        <v>465</v>
      </c>
      <c r="J284" s="23">
        <f t="shared" si="32"/>
        <v>5</v>
      </c>
      <c r="K284" s="23">
        <f t="shared" si="32"/>
        <v>4</v>
      </c>
      <c r="L284" s="19">
        <f t="shared" si="33"/>
        <v>80</v>
      </c>
      <c r="M284" s="45">
        <v>0</v>
      </c>
      <c r="N284" s="45">
        <v>0</v>
      </c>
      <c r="O284" s="19" t="e">
        <f t="shared" si="34"/>
        <v>#DIV/0!</v>
      </c>
      <c r="P284" s="45">
        <v>0</v>
      </c>
      <c r="Q284" s="45">
        <v>0</v>
      </c>
      <c r="R284" s="19" t="e">
        <f t="shared" si="35"/>
        <v>#DIV/0!</v>
      </c>
      <c r="S284" s="45">
        <v>4</v>
      </c>
      <c r="T284" s="45">
        <v>3</v>
      </c>
      <c r="U284" s="19">
        <f t="shared" si="36"/>
        <v>75</v>
      </c>
      <c r="V284" s="45">
        <v>1</v>
      </c>
      <c r="W284" s="110">
        <v>1</v>
      </c>
      <c r="X284" s="19">
        <f t="shared" si="37"/>
        <v>100</v>
      </c>
      <c r="Y284" s="45">
        <v>0</v>
      </c>
      <c r="Z284" s="45">
        <v>0</v>
      </c>
      <c r="AA284" s="19" t="e">
        <f t="shared" si="38"/>
        <v>#DIV/0!</v>
      </c>
      <c r="AB284" s="45">
        <v>0</v>
      </c>
      <c r="AC284" s="45">
        <v>0</v>
      </c>
      <c r="AD284" s="19" t="e">
        <f t="shared" si="39"/>
        <v>#DIV/0!</v>
      </c>
      <c r="AE284" s="45">
        <v>0</v>
      </c>
    </row>
    <row r="285" spans="1:31" x14ac:dyDescent="0.2">
      <c r="A285" s="111" t="s">
        <v>857</v>
      </c>
      <c r="B285" s="109" t="s">
        <v>858</v>
      </c>
      <c r="C285" s="23" t="s">
        <v>17</v>
      </c>
      <c r="D285" s="23" t="s">
        <v>18</v>
      </c>
      <c r="E285" s="23" t="s">
        <v>18</v>
      </c>
      <c r="F285" s="23" t="s">
        <v>16</v>
      </c>
      <c r="G285" s="23" t="str">
        <f>VLOOKUP(C285, 'RHA A to F by CCA'!A:B, 2,0)</f>
        <v>Area D</v>
      </c>
      <c r="H285" s="45" t="s">
        <v>743</v>
      </c>
      <c r="I285" s="23" t="s">
        <v>465</v>
      </c>
      <c r="J285" s="23">
        <f t="shared" si="32"/>
        <v>23</v>
      </c>
      <c r="K285" s="23">
        <f t="shared" si="32"/>
        <v>18</v>
      </c>
      <c r="L285" s="19">
        <f t="shared" si="33"/>
        <v>78.260869565217391</v>
      </c>
      <c r="M285" s="45">
        <v>1</v>
      </c>
      <c r="N285" s="45">
        <v>1</v>
      </c>
      <c r="O285" s="19">
        <f t="shared" si="34"/>
        <v>100</v>
      </c>
      <c r="P285" s="45">
        <v>0</v>
      </c>
      <c r="Q285" s="45">
        <v>0</v>
      </c>
      <c r="R285" s="19" t="e">
        <f t="shared" si="35"/>
        <v>#DIV/0!</v>
      </c>
      <c r="S285" s="45">
        <v>21</v>
      </c>
      <c r="T285" s="45">
        <v>16</v>
      </c>
      <c r="U285" s="19">
        <f t="shared" si="36"/>
        <v>76.19047619047619</v>
      </c>
      <c r="V285" s="45">
        <v>1</v>
      </c>
      <c r="W285" s="110">
        <v>1</v>
      </c>
      <c r="X285" s="19">
        <f t="shared" si="37"/>
        <v>100</v>
      </c>
      <c r="Y285" s="45">
        <v>0</v>
      </c>
      <c r="Z285" s="45">
        <v>0</v>
      </c>
      <c r="AA285" s="19" t="e">
        <f t="shared" si="38"/>
        <v>#DIV/0!</v>
      </c>
      <c r="AB285" s="45">
        <v>0</v>
      </c>
      <c r="AC285" s="45">
        <v>0</v>
      </c>
      <c r="AD285" s="19" t="e">
        <f t="shared" si="39"/>
        <v>#DIV/0!</v>
      </c>
      <c r="AE285" s="45">
        <v>0</v>
      </c>
    </row>
    <row r="286" spans="1:31" x14ac:dyDescent="0.2">
      <c r="A286" s="111" t="s">
        <v>859</v>
      </c>
      <c r="B286" s="109" t="s">
        <v>860</v>
      </c>
      <c r="C286" s="23" t="s">
        <v>65</v>
      </c>
      <c r="D286" s="23" t="s">
        <v>66</v>
      </c>
      <c r="E286" s="23" t="s">
        <v>470</v>
      </c>
      <c r="F286" s="23" t="s">
        <v>16</v>
      </c>
      <c r="G286" s="23" t="str">
        <f>VLOOKUP(C286, 'RHA A to F by CCA'!A:B, 2,0)</f>
        <v>Area D</v>
      </c>
      <c r="H286" s="45" t="s">
        <v>743</v>
      </c>
      <c r="I286" s="23" t="s">
        <v>465</v>
      </c>
      <c r="J286" s="23">
        <f t="shared" si="32"/>
        <v>342</v>
      </c>
      <c r="K286" s="23">
        <f t="shared" si="32"/>
        <v>267</v>
      </c>
      <c r="L286" s="19">
        <f t="shared" si="33"/>
        <v>78.070175438596493</v>
      </c>
      <c r="M286" s="45">
        <v>28</v>
      </c>
      <c r="N286" s="45">
        <v>25</v>
      </c>
      <c r="O286" s="19">
        <f t="shared" si="34"/>
        <v>89.285714285714292</v>
      </c>
      <c r="P286" s="45">
        <v>13</v>
      </c>
      <c r="Q286" s="45">
        <v>13</v>
      </c>
      <c r="R286" s="19">
        <f t="shared" si="35"/>
        <v>100</v>
      </c>
      <c r="S286" s="45">
        <v>18</v>
      </c>
      <c r="T286" s="45">
        <v>15</v>
      </c>
      <c r="U286" s="19">
        <f t="shared" si="36"/>
        <v>83.333333333333343</v>
      </c>
      <c r="V286" s="45">
        <v>140</v>
      </c>
      <c r="W286" s="110">
        <v>112</v>
      </c>
      <c r="X286" s="19">
        <f t="shared" si="37"/>
        <v>80</v>
      </c>
      <c r="Y286" s="45">
        <v>57</v>
      </c>
      <c r="Z286" s="45">
        <v>45</v>
      </c>
      <c r="AA286" s="19">
        <f t="shared" si="38"/>
        <v>78.94736842105263</v>
      </c>
      <c r="AB286" s="45">
        <v>86</v>
      </c>
      <c r="AC286" s="45">
        <v>57</v>
      </c>
      <c r="AD286" s="19">
        <f t="shared" si="39"/>
        <v>66.279069767441854</v>
      </c>
      <c r="AE286" s="45">
        <v>0</v>
      </c>
    </row>
    <row r="287" spans="1:31" x14ac:dyDescent="0.2">
      <c r="A287" s="111" t="s">
        <v>861</v>
      </c>
      <c r="B287" s="109" t="s">
        <v>862</v>
      </c>
      <c r="C287" s="23" t="s">
        <v>65</v>
      </c>
      <c r="D287" s="23" t="s">
        <v>66</v>
      </c>
      <c r="E287" s="23" t="s">
        <v>470</v>
      </c>
      <c r="F287" s="23" t="s">
        <v>16</v>
      </c>
      <c r="G287" s="23" t="str">
        <f>VLOOKUP(C287, 'RHA A to F by CCA'!A:B, 2,0)</f>
        <v>Area D</v>
      </c>
      <c r="H287" s="45" t="s">
        <v>743</v>
      </c>
      <c r="I287" s="23" t="s">
        <v>465</v>
      </c>
      <c r="J287" s="23">
        <f t="shared" si="32"/>
        <v>51</v>
      </c>
      <c r="K287" s="23">
        <f t="shared" si="32"/>
        <v>38</v>
      </c>
      <c r="L287" s="19">
        <f t="shared" si="33"/>
        <v>74.509803921568633</v>
      </c>
      <c r="M287" s="45">
        <v>42</v>
      </c>
      <c r="N287" s="45">
        <v>33</v>
      </c>
      <c r="O287" s="19">
        <f t="shared" si="34"/>
        <v>78.571428571428569</v>
      </c>
      <c r="P287" s="45">
        <v>0</v>
      </c>
      <c r="Q287" s="45">
        <v>0</v>
      </c>
      <c r="R287" s="19" t="e">
        <f t="shared" si="35"/>
        <v>#DIV/0!</v>
      </c>
      <c r="S287" s="45">
        <v>0</v>
      </c>
      <c r="T287" s="45">
        <v>0</v>
      </c>
      <c r="U287" s="19" t="e">
        <f t="shared" si="36"/>
        <v>#DIV/0!</v>
      </c>
      <c r="V287" s="45">
        <v>9</v>
      </c>
      <c r="W287" s="110">
        <v>5</v>
      </c>
      <c r="X287" s="19">
        <f t="shared" si="37"/>
        <v>55.555555555555557</v>
      </c>
      <c r="Y287" s="45">
        <v>0</v>
      </c>
      <c r="Z287" s="45">
        <v>0</v>
      </c>
      <c r="AA287" s="19" t="e">
        <f t="shared" si="38"/>
        <v>#DIV/0!</v>
      </c>
      <c r="AB287" s="45">
        <v>0</v>
      </c>
      <c r="AC287" s="45">
        <v>0</v>
      </c>
      <c r="AD287" s="19" t="e">
        <f t="shared" si="39"/>
        <v>#DIV/0!</v>
      </c>
      <c r="AE287" s="45">
        <v>0</v>
      </c>
    </row>
    <row r="288" spans="1:31" x14ac:dyDescent="0.2">
      <c r="A288" s="111" t="s">
        <v>863</v>
      </c>
      <c r="B288" s="109" t="s">
        <v>864</v>
      </c>
      <c r="C288" s="23" t="s">
        <v>44</v>
      </c>
      <c r="D288" s="23" t="s">
        <v>477</v>
      </c>
      <c r="E288" s="23" t="s">
        <v>470</v>
      </c>
      <c r="F288" s="23" t="s">
        <v>16</v>
      </c>
      <c r="G288" s="23" t="str">
        <f>VLOOKUP(C288, 'RHA A to F by CCA'!A:B, 2,0)</f>
        <v>Area D</v>
      </c>
      <c r="H288" s="45" t="s">
        <v>743</v>
      </c>
      <c r="I288" s="23" t="s">
        <v>465</v>
      </c>
      <c r="J288" s="23">
        <f t="shared" si="32"/>
        <v>144</v>
      </c>
      <c r="K288" s="23">
        <f t="shared" si="32"/>
        <v>104</v>
      </c>
      <c r="L288" s="19">
        <f t="shared" si="33"/>
        <v>72.222222222222214</v>
      </c>
      <c r="M288" s="45">
        <v>14</v>
      </c>
      <c r="N288" s="45">
        <v>11</v>
      </c>
      <c r="O288" s="19">
        <f t="shared" si="34"/>
        <v>78.571428571428569</v>
      </c>
      <c r="P288" s="45">
        <v>0</v>
      </c>
      <c r="Q288" s="45">
        <v>0</v>
      </c>
      <c r="R288" s="19" t="e">
        <f t="shared" si="35"/>
        <v>#DIV/0!</v>
      </c>
      <c r="S288" s="45">
        <v>4</v>
      </c>
      <c r="T288" s="45">
        <v>3</v>
      </c>
      <c r="U288" s="19">
        <f t="shared" si="36"/>
        <v>75</v>
      </c>
      <c r="V288" s="45">
        <v>32</v>
      </c>
      <c r="W288" s="110">
        <v>27</v>
      </c>
      <c r="X288" s="19">
        <f t="shared" si="37"/>
        <v>84.375</v>
      </c>
      <c r="Y288" s="45">
        <v>36</v>
      </c>
      <c r="Z288" s="45">
        <v>23</v>
      </c>
      <c r="AA288" s="19">
        <f t="shared" si="38"/>
        <v>63.888888888888886</v>
      </c>
      <c r="AB288" s="45">
        <v>58</v>
      </c>
      <c r="AC288" s="45">
        <v>40</v>
      </c>
      <c r="AD288" s="19">
        <f t="shared" si="39"/>
        <v>68.965517241379317</v>
      </c>
      <c r="AE288" s="45">
        <v>0</v>
      </c>
    </row>
    <row r="289" spans="1:31" x14ac:dyDescent="0.2">
      <c r="A289" s="111" t="s">
        <v>865</v>
      </c>
      <c r="B289" s="109" t="s">
        <v>866</v>
      </c>
      <c r="C289" s="23" t="s">
        <v>44</v>
      </c>
      <c r="D289" s="23" t="s">
        <v>477</v>
      </c>
      <c r="E289" s="23" t="s">
        <v>470</v>
      </c>
      <c r="F289" s="23" t="s">
        <v>16</v>
      </c>
      <c r="G289" s="23" t="str">
        <f>VLOOKUP(C289, 'RHA A to F by CCA'!A:B, 2,0)</f>
        <v>Area D</v>
      </c>
      <c r="H289" s="45" t="s">
        <v>743</v>
      </c>
      <c r="I289" s="23" t="s">
        <v>465</v>
      </c>
      <c r="J289" s="23">
        <f t="shared" si="32"/>
        <v>18</v>
      </c>
      <c r="K289" s="23">
        <f t="shared" si="32"/>
        <v>13</v>
      </c>
      <c r="L289" s="19">
        <f t="shared" si="33"/>
        <v>72.222222222222214</v>
      </c>
      <c r="M289" s="45">
        <v>0</v>
      </c>
      <c r="N289" s="45">
        <v>0</v>
      </c>
      <c r="O289" s="19" t="e">
        <f t="shared" si="34"/>
        <v>#DIV/0!</v>
      </c>
      <c r="P289" s="45">
        <v>0</v>
      </c>
      <c r="Q289" s="45">
        <v>0</v>
      </c>
      <c r="R289" s="19" t="e">
        <f t="shared" si="35"/>
        <v>#DIV/0!</v>
      </c>
      <c r="S289" s="45">
        <v>0</v>
      </c>
      <c r="T289" s="45">
        <v>0</v>
      </c>
      <c r="U289" s="19" t="e">
        <f t="shared" si="36"/>
        <v>#DIV/0!</v>
      </c>
      <c r="V289" s="45">
        <v>6</v>
      </c>
      <c r="W289" s="110">
        <v>4</v>
      </c>
      <c r="X289" s="19">
        <f t="shared" si="37"/>
        <v>66.666666666666657</v>
      </c>
      <c r="Y289" s="45">
        <v>12</v>
      </c>
      <c r="Z289" s="45">
        <v>9</v>
      </c>
      <c r="AA289" s="19">
        <f t="shared" si="38"/>
        <v>75</v>
      </c>
      <c r="AB289" s="45">
        <v>0</v>
      </c>
      <c r="AC289" s="45">
        <v>0</v>
      </c>
      <c r="AD289" s="19" t="e">
        <f t="shared" si="39"/>
        <v>#DIV/0!</v>
      </c>
      <c r="AE289" s="45">
        <v>0</v>
      </c>
    </row>
    <row r="290" spans="1:31" x14ac:dyDescent="0.2">
      <c r="A290" s="111" t="s">
        <v>867</v>
      </c>
      <c r="B290" s="109" t="s">
        <v>868</v>
      </c>
      <c r="C290" s="23" t="s">
        <v>17</v>
      </c>
      <c r="D290" s="23" t="s">
        <v>18</v>
      </c>
      <c r="E290" s="23" t="s">
        <v>18</v>
      </c>
      <c r="F290" s="23" t="s">
        <v>16</v>
      </c>
      <c r="G290" s="23" t="str">
        <f>VLOOKUP(C290, 'RHA A to F by CCA'!A:B, 2,0)</f>
        <v>Area D</v>
      </c>
      <c r="H290" s="45" t="s">
        <v>743</v>
      </c>
      <c r="I290" s="23" t="s">
        <v>465</v>
      </c>
      <c r="J290" s="23">
        <f t="shared" si="32"/>
        <v>7</v>
      </c>
      <c r="K290" s="23">
        <f t="shared" si="32"/>
        <v>5</v>
      </c>
      <c r="L290" s="19">
        <f t="shared" si="33"/>
        <v>71.428571428571431</v>
      </c>
      <c r="M290" s="45">
        <v>0</v>
      </c>
      <c r="N290" s="45">
        <v>0</v>
      </c>
      <c r="O290" s="19" t="e">
        <f t="shared" si="34"/>
        <v>#DIV/0!</v>
      </c>
      <c r="P290" s="45">
        <v>0</v>
      </c>
      <c r="Q290" s="45">
        <v>0</v>
      </c>
      <c r="R290" s="19" t="e">
        <f t="shared" si="35"/>
        <v>#DIV/0!</v>
      </c>
      <c r="S290" s="45">
        <v>3</v>
      </c>
      <c r="T290" s="45">
        <v>1</v>
      </c>
      <c r="U290" s="19">
        <f t="shared" si="36"/>
        <v>33.333333333333329</v>
      </c>
      <c r="V290" s="45">
        <v>1</v>
      </c>
      <c r="W290" s="110">
        <v>1</v>
      </c>
      <c r="X290" s="19">
        <f t="shared" si="37"/>
        <v>100</v>
      </c>
      <c r="Y290" s="45">
        <v>3</v>
      </c>
      <c r="Z290" s="45">
        <v>3</v>
      </c>
      <c r="AA290" s="19">
        <f t="shared" si="38"/>
        <v>100</v>
      </c>
      <c r="AB290" s="45">
        <v>0</v>
      </c>
      <c r="AC290" s="45">
        <v>0</v>
      </c>
      <c r="AD290" s="19" t="e">
        <f t="shared" si="39"/>
        <v>#DIV/0!</v>
      </c>
      <c r="AE290" s="45">
        <v>0</v>
      </c>
    </row>
    <row r="291" spans="1:31" x14ac:dyDescent="0.2">
      <c r="A291" s="111" t="s">
        <v>869</v>
      </c>
      <c r="B291" s="109" t="s">
        <v>870</v>
      </c>
      <c r="C291" s="23" t="s">
        <v>44</v>
      </c>
      <c r="D291" s="23" t="s">
        <v>477</v>
      </c>
      <c r="E291" s="23" t="s">
        <v>470</v>
      </c>
      <c r="F291" s="23" t="s">
        <v>16</v>
      </c>
      <c r="G291" s="23" t="str">
        <f>VLOOKUP(C291, 'RHA A to F by CCA'!A:B, 2,0)</f>
        <v>Area D</v>
      </c>
      <c r="H291" s="45" t="s">
        <v>743</v>
      </c>
      <c r="I291" s="23" t="s">
        <v>465</v>
      </c>
      <c r="J291" s="23">
        <f t="shared" si="32"/>
        <v>31</v>
      </c>
      <c r="K291" s="23">
        <f t="shared" si="32"/>
        <v>22</v>
      </c>
      <c r="L291" s="19">
        <f t="shared" si="33"/>
        <v>70.967741935483872</v>
      </c>
      <c r="M291" s="45">
        <v>1</v>
      </c>
      <c r="N291" s="45">
        <v>1</v>
      </c>
      <c r="O291" s="19">
        <f t="shared" si="34"/>
        <v>100</v>
      </c>
      <c r="P291" s="45">
        <v>0</v>
      </c>
      <c r="Q291" s="45">
        <v>0</v>
      </c>
      <c r="R291" s="19" t="e">
        <f t="shared" si="35"/>
        <v>#DIV/0!</v>
      </c>
      <c r="S291" s="45">
        <v>22</v>
      </c>
      <c r="T291" s="45">
        <v>16</v>
      </c>
      <c r="U291" s="19">
        <f t="shared" si="36"/>
        <v>72.727272727272734</v>
      </c>
      <c r="V291" s="45">
        <v>8</v>
      </c>
      <c r="W291" s="110">
        <v>5</v>
      </c>
      <c r="X291" s="19">
        <f t="shared" si="37"/>
        <v>62.5</v>
      </c>
      <c r="Y291" s="45">
        <v>0</v>
      </c>
      <c r="Z291" s="45">
        <v>0</v>
      </c>
      <c r="AA291" s="19" t="e">
        <f t="shared" si="38"/>
        <v>#DIV/0!</v>
      </c>
      <c r="AB291" s="45">
        <v>0</v>
      </c>
      <c r="AC291" s="45">
        <v>0</v>
      </c>
      <c r="AD291" s="19" t="e">
        <f t="shared" si="39"/>
        <v>#DIV/0!</v>
      </c>
      <c r="AE291" s="45">
        <v>0</v>
      </c>
    </row>
    <row r="292" spans="1:31" x14ac:dyDescent="0.2">
      <c r="A292" s="111" t="s">
        <v>871</v>
      </c>
      <c r="B292" s="109" t="s">
        <v>872</v>
      </c>
      <c r="C292" s="23" t="s">
        <v>44</v>
      </c>
      <c r="D292" s="23" t="s">
        <v>477</v>
      </c>
      <c r="E292" s="23" t="s">
        <v>470</v>
      </c>
      <c r="F292" s="23" t="s">
        <v>16</v>
      </c>
      <c r="G292" s="23" t="str">
        <f>VLOOKUP(C292, 'RHA A to F by CCA'!A:B, 2,0)</f>
        <v>Area D</v>
      </c>
      <c r="H292" s="45" t="s">
        <v>743</v>
      </c>
      <c r="I292" s="23" t="s">
        <v>465</v>
      </c>
      <c r="J292" s="23">
        <f t="shared" si="32"/>
        <v>23</v>
      </c>
      <c r="K292" s="23">
        <f t="shared" si="32"/>
        <v>16</v>
      </c>
      <c r="L292" s="19">
        <f t="shared" si="33"/>
        <v>69.565217391304344</v>
      </c>
      <c r="M292" s="45">
        <v>0</v>
      </c>
      <c r="N292" s="45">
        <v>0</v>
      </c>
      <c r="O292" s="19" t="e">
        <f t="shared" si="34"/>
        <v>#DIV/0!</v>
      </c>
      <c r="P292" s="45">
        <v>0</v>
      </c>
      <c r="Q292" s="45">
        <v>0</v>
      </c>
      <c r="R292" s="19" t="e">
        <f t="shared" si="35"/>
        <v>#DIV/0!</v>
      </c>
      <c r="S292" s="45">
        <v>0</v>
      </c>
      <c r="T292" s="45">
        <v>0</v>
      </c>
      <c r="U292" s="19" t="e">
        <f t="shared" si="36"/>
        <v>#DIV/0!</v>
      </c>
      <c r="V292" s="45">
        <v>13</v>
      </c>
      <c r="W292" s="110">
        <v>10</v>
      </c>
      <c r="X292" s="19">
        <f t="shared" si="37"/>
        <v>76.923076923076934</v>
      </c>
      <c r="Y292" s="45">
        <v>10</v>
      </c>
      <c r="Z292" s="45">
        <v>6</v>
      </c>
      <c r="AA292" s="19">
        <f t="shared" si="38"/>
        <v>60</v>
      </c>
      <c r="AB292" s="45">
        <v>0</v>
      </c>
      <c r="AC292" s="45">
        <v>0</v>
      </c>
      <c r="AD292" s="19" t="e">
        <f t="shared" si="39"/>
        <v>#DIV/0!</v>
      </c>
      <c r="AE292" s="45">
        <v>0</v>
      </c>
    </row>
    <row r="293" spans="1:31" x14ac:dyDescent="0.2">
      <c r="A293" s="111">
        <v>11</v>
      </c>
      <c r="B293" s="109" t="s">
        <v>873</v>
      </c>
      <c r="C293" s="23" t="s">
        <v>44</v>
      </c>
      <c r="D293" s="23" t="s">
        <v>477</v>
      </c>
      <c r="E293" s="23" t="s">
        <v>470</v>
      </c>
      <c r="F293" s="23" t="s">
        <v>16</v>
      </c>
      <c r="G293" s="23" t="str">
        <f>VLOOKUP(C293, 'RHA A to F by CCA'!A:B, 2,0)</f>
        <v>Area D</v>
      </c>
      <c r="H293" s="45" t="s">
        <v>743</v>
      </c>
      <c r="I293" s="23" t="s">
        <v>465</v>
      </c>
      <c r="J293" s="23">
        <f t="shared" si="32"/>
        <v>41</v>
      </c>
      <c r="K293" s="23">
        <f t="shared" si="32"/>
        <v>28</v>
      </c>
      <c r="L293" s="19">
        <f t="shared" si="33"/>
        <v>68.292682926829272</v>
      </c>
      <c r="M293" s="45">
        <v>1</v>
      </c>
      <c r="N293" s="45">
        <v>1</v>
      </c>
      <c r="O293" s="19">
        <f t="shared" si="34"/>
        <v>100</v>
      </c>
      <c r="P293" s="45">
        <v>0</v>
      </c>
      <c r="Q293" s="45">
        <v>0</v>
      </c>
      <c r="R293" s="19" t="e">
        <f t="shared" si="35"/>
        <v>#DIV/0!</v>
      </c>
      <c r="S293" s="45">
        <v>30</v>
      </c>
      <c r="T293" s="45">
        <v>17</v>
      </c>
      <c r="U293" s="19">
        <f t="shared" si="36"/>
        <v>56.666666666666664</v>
      </c>
      <c r="V293" s="45">
        <v>10</v>
      </c>
      <c r="W293" s="110">
        <v>10</v>
      </c>
      <c r="X293" s="19">
        <f t="shared" si="37"/>
        <v>100</v>
      </c>
      <c r="Y293" s="45">
        <v>0</v>
      </c>
      <c r="Z293" s="45">
        <v>0</v>
      </c>
      <c r="AA293" s="19" t="e">
        <f t="shared" si="38"/>
        <v>#DIV/0!</v>
      </c>
      <c r="AB293" s="45">
        <v>0</v>
      </c>
      <c r="AC293" s="45">
        <v>0</v>
      </c>
      <c r="AD293" s="19" t="e">
        <f t="shared" si="39"/>
        <v>#DIV/0!</v>
      </c>
      <c r="AE293" s="45">
        <v>0</v>
      </c>
    </row>
    <row r="294" spans="1:31" x14ac:dyDescent="0.2">
      <c r="A294" s="111" t="s">
        <v>874</v>
      </c>
      <c r="B294" s="109" t="s">
        <v>875</v>
      </c>
      <c r="C294" s="23" t="s">
        <v>44</v>
      </c>
      <c r="D294" s="23" t="s">
        <v>477</v>
      </c>
      <c r="E294" s="23" t="s">
        <v>470</v>
      </c>
      <c r="F294" s="23" t="s">
        <v>16</v>
      </c>
      <c r="G294" s="23" t="str">
        <f>VLOOKUP(C294, 'RHA A to F by CCA'!A:B, 2,0)</f>
        <v>Area D</v>
      </c>
      <c r="H294" s="45" t="s">
        <v>743</v>
      </c>
      <c r="I294" s="23" t="s">
        <v>465</v>
      </c>
      <c r="J294" s="23">
        <f t="shared" si="32"/>
        <v>84</v>
      </c>
      <c r="K294" s="23">
        <f t="shared" si="32"/>
        <v>56</v>
      </c>
      <c r="L294" s="19">
        <f t="shared" si="33"/>
        <v>66.666666666666657</v>
      </c>
      <c r="M294" s="45">
        <v>42</v>
      </c>
      <c r="N294" s="45">
        <v>28</v>
      </c>
      <c r="O294" s="19">
        <f t="shared" si="34"/>
        <v>66.666666666666657</v>
      </c>
      <c r="P294" s="45">
        <v>0</v>
      </c>
      <c r="Q294" s="45">
        <v>0</v>
      </c>
      <c r="R294" s="19" t="e">
        <f t="shared" si="35"/>
        <v>#DIV/0!</v>
      </c>
      <c r="S294" s="45">
        <v>30</v>
      </c>
      <c r="T294" s="45">
        <v>20</v>
      </c>
      <c r="U294" s="19">
        <f t="shared" si="36"/>
        <v>66.666666666666657</v>
      </c>
      <c r="V294" s="45">
        <v>11</v>
      </c>
      <c r="W294" s="110">
        <v>7</v>
      </c>
      <c r="X294" s="19">
        <f t="shared" si="37"/>
        <v>63.636363636363633</v>
      </c>
      <c r="Y294" s="45">
        <v>1</v>
      </c>
      <c r="Z294" s="45">
        <v>1</v>
      </c>
      <c r="AA294" s="19">
        <f t="shared" si="38"/>
        <v>100</v>
      </c>
      <c r="AB294" s="45">
        <v>0</v>
      </c>
      <c r="AC294" s="45">
        <v>0</v>
      </c>
      <c r="AD294" s="19" t="e">
        <f t="shared" si="39"/>
        <v>#DIV/0!</v>
      </c>
      <c r="AE294" s="45">
        <v>0</v>
      </c>
    </row>
    <row r="295" spans="1:31" x14ac:dyDescent="0.2">
      <c r="A295" s="111" t="s">
        <v>876</v>
      </c>
      <c r="B295" s="109" t="s">
        <v>877</v>
      </c>
      <c r="C295" s="23" t="s">
        <v>65</v>
      </c>
      <c r="D295" s="23" t="s">
        <v>66</v>
      </c>
      <c r="E295" s="23" t="s">
        <v>470</v>
      </c>
      <c r="F295" s="23" t="s">
        <v>16</v>
      </c>
      <c r="G295" s="23" t="str">
        <f>VLOOKUP(C295, 'RHA A to F by CCA'!A:B, 2,0)</f>
        <v>Area D</v>
      </c>
      <c r="H295" s="45" t="s">
        <v>743</v>
      </c>
      <c r="I295" s="23" t="s">
        <v>465</v>
      </c>
      <c r="J295" s="23">
        <f t="shared" si="32"/>
        <v>21</v>
      </c>
      <c r="K295" s="23">
        <f t="shared" si="32"/>
        <v>14</v>
      </c>
      <c r="L295" s="19">
        <f t="shared" si="33"/>
        <v>66.666666666666657</v>
      </c>
      <c r="M295" s="45">
        <v>1</v>
      </c>
      <c r="N295" s="45">
        <v>1</v>
      </c>
      <c r="O295" s="19">
        <f t="shared" si="34"/>
        <v>100</v>
      </c>
      <c r="P295" s="45">
        <v>0</v>
      </c>
      <c r="Q295" s="45">
        <v>0</v>
      </c>
      <c r="R295" s="19" t="e">
        <f t="shared" si="35"/>
        <v>#DIV/0!</v>
      </c>
      <c r="S295" s="45">
        <v>0</v>
      </c>
      <c r="T295" s="45">
        <v>0</v>
      </c>
      <c r="U295" s="19" t="e">
        <f t="shared" si="36"/>
        <v>#DIV/0!</v>
      </c>
      <c r="V295" s="45">
        <v>5</v>
      </c>
      <c r="W295" s="110">
        <v>4</v>
      </c>
      <c r="X295" s="19">
        <f t="shared" si="37"/>
        <v>80</v>
      </c>
      <c r="Y295" s="45">
        <v>0</v>
      </c>
      <c r="Z295" s="45">
        <v>0</v>
      </c>
      <c r="AA295" s="19" t="e">
        <f t="shared" si="38"/>
        <v>#DIV/0!</v>
      </c>
      <c r="AB295" s="45">
        <v>15</v>
      </c>
      <c r="AC295" s="45">
        <v>9</v>
      </c>
      <c r="AD295" s="19">
        <f t="shared" si="39"/>
        <v>60</v>
      </c>
      <c r="AE295" s="45">
        <v>0</v>
      </c>
    </row>
    <row r="296" spans="1:31" x14ac:dyDescent="0.2">
      <c r="A296" s="111" t="s">
        <v>878</v>
      </c>
      <c r="B296" s="109" t="s">
        <v>879</v>
      </c>
      <c r="C296" s="23" t="s">
        <v>468</v>
      </c>
      <c r="D296" s="23" t="s">
        <v>469</v>
      </c>
      <c r="E296" s="23" t="s">
        <v>470</v>
      </c>
      <c r="F296" s="23" t="s">
        <v>16</v>
      </c>
      <c r="G296" s="23" t="str">
        <f>VLOOKUP(C296, 'RHA A to F by CCA'!A:B, 2,0)</f>
        <v>Area D</v>
      </c>
      <c r="H296" s="45" t="s">
        <v>743</v>
      </c>
      <c r="I296" s="23" t="s">
        <v>465</v>
      </c>
      <c r="J296" s="23">
        <f t="shared" si="32"/>
        <v>17</v>
      </c>
      <c r="K296" s="23">
        <f t="shared" si="32"/>
        <v>11</v>
      </c>
      <c r="L296" s="19">
        <f t="shared" si="33"/>
        <v>64.705882352941174</v>
      </c>
      <c r="M296" s="45">
        <v>0</v>
      </c>
      <c r="N296" s="45">
        <v>0</v>
      </c>
      <c r="O296" s="19" t="e">
        <f t="shared" si="34"/>
        <v>#DIV/0!</v>
      </c>
      <c r="P296" s="45">
        <v>0</v>
      </c>
      <c r="Q296" s="45">
        <v>0</v>
      </c>
      <c r="R296" s="19" t="e">
        <f t="shared" si="35"/>
        <v>#DIV/0!</v>
      </c>
      <c r="S296" s="45">
        <v>0</v>
      </c>
      <c r="T296" s="45">
        <v>0</v>
      </c>
      <c r="U296" s="19" t="e">
        <f t="shared" si="36"/>
        <v>#DIV/0!</v>
      </c>
      <c r="V296" s="45">
        <v>5</v>
      </c>
      <c r="W296" s="110">
        <v>5</v>
      </c>
      <c r="X296" s="19">
        <f t="shared" si="37"/>
        <v>100</v>
      </c>
      <c r="Y296" s="45">
        <v>0</v>
      </c>
      <c r="Z296" s="45">
        <v>0</v>
      </c>
      <c r="AA296" s="19" t="e">
        <f t="shared" si="38"/>
        <v>#DIV/0!</v>
      </c>
      <c r="AB296" s="45">
        <v>12</v>
      </c>
      <c r="AC296" s="45">
        <v>6</v>
      </c>
      <c r="AD296" s="19">
        <f t="shared" si="39"/>
        <v>50</v>
      </c>
      <c r="AE296" s="45">
        <v>0</v>
      </c>
    </row>
    <row r="297" spans="1:31" x14ac:dyDescent="0.2">
      <c r="A297" s="111" t="s">
        <v>880</v>
      </c>
      <c r="B297" s="109" t="s">
        <v>881</v>
      </c>
      <c r="C297" s="23" t="s">
        <v>65</v>
      </c>
      <c r="D297" s="23" t="s">
        <v>66</v>
      </c>
      <c r="E297" s="23" t="s">
        <v>470</v>
      </c>
      <c r="F297" s="23" t="s">
        <v>16</v>
      </c>
      <c r="G297" s="23" t="str">
        <f>VLOOKUP(C297, 'RHA A to F by CCA'!A:B, 2,0)</f>
        <v>Area D</v>
      </c>
      <c r="H297" s="45" t="s">
        <v>743</v>
      </c>
      <c r="I297" s="23" t="s">
        <v>465</v>
      </c>
      <c r="J297" s="23">
        <f t="shared" si="32"/>
        <v>152</v>
      </c>
      <c r="K297" s="23">
        <f t="shared" si="32"/>
        <v>92</v>
      </c>
      <c r="L297" s="19">
        <f t="shared" si="33"/>
        <v>60.526315789473685</v>
      </c>
      <c r="M297" s="45">
        <v>7</v>
      </c>
      <c r="N297" s="45">
        <v>7</v>
      </c>
      <c r="O297" s="19">
        <f t="shared" si="34"/>
        <v>100</v>
      </c>
      <c r="P297" s="45">
        <v>0</v>
      </c>
      <c r="Q297" s="45">
        <v>0</v>
      </c>
      <c r="R297" s="19" t="e">
        <f t="shared" si="35"/>
        <v>#DIV/0!</v>
      </c>
      <c r="S297" s="45">
        <v>0</v>
      </c>
      <c r="T297" s="45">
        <v>0</v>
      </c>
      <c r="U297" s="19" t="e">
        <f t="shared" si="36"/>
        <v>#DIV/0!</v>
      </c>
      <c r="V297" s="45">
        <v>32</v>
      </c>
      <c r="W297" s="110">
        <v>20</v>
      </c>
      <c r="X297" s="19">
        <f t="shared" si="37"/>
        <v>62.5</v>
      </c>
      <c r="Y297" s="45">
        <v>37</v>
      </c>
      <c r="Z297" s="45">
        <v>17</v>
      </c>
      <c r="AA297" s="19">
        <f t="shared" si="38"/>
        <v>45.945945945945951</v>
      </c>
      <c r="AB297" s="45">
        <v>76</v>
      </c>
      <c r="AC297" s="45">
        <v>48</v>
      </c>
      <c r="AD297" s="19">
        <f t="shared" si="39"/>
        <v>63.157894736842103</v>
      </c>
      <c r="AE297" s="45">
        <v>0</v>
      </c>
    </row>
    <row r="298" spans="1:31" x14ac:dyDescent="0.2">
      <c r="A298" s="111" t="s">
        <v>882</v>
      </c>
      <c r="B298" s="109" t="s">
        <v>883</v>
      </c>
      <c r="C298" s="23" t="s">
        <v>468</v>
      </c>
      <c r="D298" s="23" t="s">
        <v>469</v>
      </c>
      <c r="E298" s="23" t="s">
        <v>470</v>
      </c>
      <c r="F298" s="23" t="s">
        <v>16</v>
      </c>
      <c r="G298" s="23" t="str">
        <f>VLOOKUP(C298, 'RHA A to F by CCA'!A:B, 2,0)</f>
        <v>Area D</v>
      </c>
      <c r="H298" s="45" t="s">
        <v>743</v>
      </c>
      <c r="I298" s="23" t="s">
        <v>465</v>
      </c>
      <c r="J298" s="23">
        <f t="shared" si="32"/>
        <v>109</v>
      </c>
      <c r="K298" s="23">
        <f t="shared" si="32"/>
        <v>61</v>
      </c>
      <c r="L298" s="19">
        <f t="shared" si="33"/>
        <v>55.963302752293572</v>
      </c>
      <c r="M298" s="45">
        <v>4</v>
      </c>
      <c r="N298" s="45">
        <v>3</v>
      </c>
      <c r="O298" s="19">
        <f t="shared" si="34"/>
        <v>75</v>
      </c>
      <c r="P298" s="45">
        <v>0</v>
      </c>
      <c r="Q298" s="45">
        <v>0</v>
      </c>
      <c r="R298" s="19" t="e">
        <f t="shared" si="35"/>
        <v>#DIV/0!</v>
      </c>
      <c r="S298" s="45">
        <v>81</v>
      </c>
      <c r="T298" s="45">
        <v>43</v>
      </c>
      <c r="U298" s="19">
        <f t="shared" si="36"/>
        <v>53.086419753086425</v>
      </c>
      <c r="V298" s="45">
        <v>12</v>
      </c>
      <c r="W298" s="110">
        <v>8</v>
      </c>
      <c r="X298" s="19">
        <f t="shared" si="37"/>
        <v>66.666666666666657</v>
      </c>
      <c r="Y298" s="45">
        <v>12</v>
      </c>
      <c r="Z298" s="45">
        <v>7</v>
      </c>
      <c r="AA298" s="19">
        <f t="shared" si="38"/>
        <v>58.333333333333336</v>
      </c>
      <c r="AB298" s="45">
        <v>0</v>
      </c>
      <c r="AC298" s="45">
        <v>0</v>
      </c>
      <c r="AD298" s="19" t="e">
        <f t="shared" si="39"/>
        <v>#DIV/0!</v>
      </c>
      <c r="AE298" s="45">
        <v>0</v>
      </c>
    </row>
    <row r="299" spans="1:31" x14ac:dyDescent="0.2">
      <c r="A299" s="111" t="s">
        <v>884</v>
      </c>
      <c r="B299" s="109" t="s">
        <v>885</v>
      </c>
      <c r="C299" s="23" t="s">
        <v>44</v>
      </c>
      <c r="D299" s="23" t="s">
        <v>477</v>
      </c>
      <c r="E299" s="23" t="s">
        <v>470</v>
      </c>
      <c r="F299" s="23" t="s">
        <v>16</v>
      </c>
      <c r="G299" s="23" t="str">
        <f>VLOOKUP(C299, 'RHA A to F by CCA'!A:B, 2,0)</f>
        <v>Area D</v>
      </c>
      <c r="H299" s="45" t="s">
        <v>743</v>
      </c>
      <c r="I299" s="23" t="s">
        <v>465</v>
      </c>
      <c r="J299" s="23">
        <f t="shared" si="32"/>
        <v>49</v>
      </c>
      <c r="K299" s="23">
        <f t="shared" si="32"/>
        <v>27</v>
      </c>
      <c r="L299" s="19">
        <f t="shared" si="33"/>
        <v>55.102040816326522</v>
      </c>
      <c r="M299" s="45">
        <v>3</v>
      </c>
      <c r="N299" s="45">
        <v>2</v>
      </c>
      <c r="O299" s="19">
        <f t="shared" si="34"/>
        <v>66.666666666666657</v>
      </c>
      <c r="P299" s="45">
        <v>0</v>
      </c>
      <c r="Q299" s="45">
        <v>0</v>
      </c>
      <c r="R299" s="19" t="e">
        <f t="shared" si="35"/>
        <v>#DIV/0!</v>
      </c>
      <c r="S299" s="45">
        <v>36</v>
      </c>
      <c r="T299" s="45">
        <v>16</v>
      </c>
      <c r="U299" s="19">
        <f t="shared" si="36"/>
        <v>44.444444444444443</v>
      </c>
      <c r="V299" s="45">
        <v>9</v>
      </c>
      <c r="W299" s="110">
        <v>8</v>
      </c>
      <c r="X299" s="19">
        <f t="shared" si="37"/>
        <v>88.888888888888886</v>
      </c>
      <c r="Y299" s="45">
        <v>1</v>
      </c>
      <c r="Z299" s="45">
        <v>1</v>
      </c>
      <c r="AA299" s="19">
        <f t="shared" si="38"/>
        <v>100</v>
      </c>
      <c r="AB299" s="45">
        <v>0</v>
      </c>
      <c r="AC299" s="45">
        <v>0</v>
      </c>
      <c r="AD299" s="19" t="e">
        <f t="shared" si="39"/>
        <v>#DIV/0!</v>
      </c>
      <c r="AE299" s="45" t="s">
        <v>187</v>
      </c>
    </row>
    <row r="300" spans="1:31" x14ac:dyDescent="0.2">
      <c r="A300" s="111" t="s">
        <v>886</v>
      </c>
      <c r="B300" s="109" t="s">
        <v>887</v>
      </c>
      <c r="C300" s="23" t="s">
        <v>44</v>
      </c>
      <c r="D300" s="23" t="s">
        <v>477</v>
      </c>
      <c r="E300" s="23" t="s">
        <v>470</v>
      </c>
      <c r="F300" s="23" t="s">
        <v>16</v>
      </c>
      <c r="G300" s="23" t="str">
        <f>VLOOKUP(C300, 'RHA A to F by CCA'!A:B, 2,0)</f>
        <v>Area D</v>
      </c>
      <c r="H300" s="45" t="s">
        <v>743</v>
      </c>
      <c r="I300" s="23" t="s">
        <v>465</v>
      </c>
      <c r="J300" s="23">
        <f t="shared" si="32"/>
        <v>120</v>
      </c>
      <c r="K300" s="23">
        <f t="shared" si="32"/>
        <v>64</v>
      </c>
      <c r="L300" s="19">
        <f t="shared" si="33"/>
        <v>53.333333333333336</v>
      </c>
      <c r="M300" s="45">
        <v>24</v>
      </c>
      <c r="N300" s="45">
        <v>16</v>
      </c>
      <c r="O300" s="19">
        <f t="shared" si="34"/>
        <v>66.666666666666657</v>
      </c>
      <c r="P300" s="45">
        <v>3</v>
      </c>
      <c r="Q300" s="45">
        <v>3</v>
      </c>
      <c r="R300" s="19">
        <f t="shared" si="35"/>
        <v>100</v>
      </c>
      <c r="S300" s="45">
        <v>5</v>
      </c>
      <c r="T300" s="45">
        <v>5</v>
      </c>
      <c r="U300" s="19">
        <f t="shared" si="36"/>
        <v>100</v>
      </c>
      <c r="V300" s="45">
        <v>35</v>
      </c>
      <c r="W300" s="110">
        <v>13</v>
      </c>
      <c r="X300" s="19">
        <f t="shared" si="37"/>
        <v>37.142857142857146</v>
      </c>
      <c r="Y300" s="45">
        <v>50</v>
      </c>
      <c r="Z300" s="45">
        <v>24</v>
      </c>
      <c r="AA300" s="19">
        <f t="shared" si="38"/>
        <v>48</v>
      </c>
      <c r="AB300" s="45">
        <v>3</v>
      </c>
      <c r="AC300" s="45">
        <v>3</v>
      </c>
      <c r="AD300" s="19">
        <f t="shared" si="39"/>
        <v>100</v>
      </c>
      <c r="AE300" s="45" t="s">
        <v>187</v>
      </c>
    </row>
    <row r="301" spans="1:31" x14ac:dyDescent="0.2">
      <c r="A301" s="111" t="s">
        <v>888</v>
      </c>
      <c r="B301" s="109" t="s">
        <v>889</v>
      </c>
      <c r="C301" s="23" t="s">
        <v>44</v>
      </c>
      <c r="D301" s="23" t="s">
        <v>477</v>
      </c>
      <c r="E301" s="23" t="s">
        <v>470</v>
      </c>
      <c r="F301" s="23" t="s">
        <v>16</v>
      </c>
      <c r="G301" s="23" t="str">
        <f>VLOOKUP(C301, 'RHA A to F by CCA'!A:B, 2,0)</f>
        <v>Area D</v>
      </c>
      <c r="H301" s="45" t="s">
        <v>743</v>
      </c>
      <c r="I301" s="23" t="s">
        <v>465</v>
      </c>
      <c r="J301" s="23">
        <f t="shared" si="32"/>
        <v>32</v>
      </c>
      <c r="K301" s="23">
        <f t="shared" si="32"/>
        <v>17</v>
      </c>
      <c r="L301" s="19">
        <f t="shared" si="33"/>
        <v>53.125</v>
      </c>
      <c r="M301" s="45">
        <v>3</v>
      </c>
      <c r="N301" s="45">
        <v>3</v>
      </c>
      <c r="O301" s="19">
        <f t="shared" si="34"/>
        <v>100</v>
      </c>
      <c r="P301" s="45">
        <v>0</v>
      </c>
      <c r="Q301" s="45">
        <v>0</v>
      </c>
      <c r="R301" s="19" t="e">
        <f t="shared" si="35"/>
        <v>#DIV/0!</v>
      </c>
      <c r="S301" s="45">
        <v>20</v>
      </c>
      <c r="T301" s="45">
        <v>8</v>
      </c>
      <c r="U301" s="19">
        <f t="shared" si="36"/>
        <v>40</v>
      </c>
      <c r="V301" s="45">
        <v>7</v>
      </c>
      <c r="W301" s="110">
        <v>4</v>
      </c>
      <c r="X301" s="19">
        <f t="shared" si="37"/>
        <v>57.142857142857139</v>
      </c>
      <c r="Y301" s="45">
        <v>2</v>
      </c>
      <c r="Z301" s="45">
        <v>2</v>
      </c>
      <c r="AA301" s="19">
        <f t="shared" si="38"/>
        <v>100</v>
      </c>
      <c r="AB301" s="45">
        <v>0</v>
      </c>
      <c r="AC301" s="45">
        <v>0</v>
      </c>
      <c r="AD301" s="19" t="e">
        <f t="shared" si="39"/>
        <v>#DIV/0!</v>
      </c>
      <c r="AE301" s="45">
        <v>1</v>
      </c>
    </row>
    <row r="302" spans="1:31" x14ac:dyDescent="0.2">
      <c r="A302" s="111" t="s">
        <v>890</v>
      </c>
      <c r="B302" s="109" t="s">
        <v>891</v>
      </c>
      <c r="C302" s="23" t="s">
        <v>468</v>
      </c>
      <c r="D302" s="23" t="s">
        <v>469</v>
      </c>
      <c r="E302" s="23" t="s">
        <v>470</v>
      </c>
      <c r="F302" s="23" t="s">
        <v>16</v>
      </c>
      <c r="G302" s="23" t="str">
        <f>VLOOKUP(C302, 'RHA A to F by CCA'!A:B, 2,0)</f>
        <v>Area D</v>
      </c>
      <c r="H302" s="45" t="s">
        <v>743</v>
      </c>
      <c r="I302" s="23" t="s">
        <v>465</v>
      </c>
      <c r="J302" s="23">
        <f t="shared" si="32"/>
        <v>123</v>
      </c>
      <c r="K302" s="23">
        <f t="shared" si="32"/>
        <v>64</v>
      </c>
      <c r="L302" s="19">
        <f t="shared" si="33"/>
        <v>52.032520325203258</v>
      </c>
      <c r="M302" s="45">
        <v>6</v>
      </c>
      <c r="N302" s="45">
        <v>3</v>
      </c>
      <c r="O302" s="19">
        <f t="shared" si="34"/>
        <v>50</v>
      </c>
      <c r="P302" s="45">
        <v>0</v>
      </c>
      <c r="Q302" s="45">
        <v>0</v>
      </c>
      <c r="R302" s="19" t="e">
        <f t="shared" si="35"/>
        <v>#DIV/0!</v>
      </c>
      <c r="S302" s="45">
        <v>0</v>
      </c>
      <c r="T302" s="45">
        <v>0</v>
      </c>
      <c r="U302" s="19" t="e">
        <f t="shared" si="36"/>
        <v>#DIV/0!</v>
      </c>
      <c r="V302" s="45">
        <v>14</v>
      </c>
      <c r="W302" s="110">
        <v>5</v>
      </c>
      <c r="X302" s="19">
        <f t="shared" si="37"/>
        <v>35.714285714285715</v>
      </c>
      <c r="Y302" s="45">
        <v>53</v>
      </c>
      <c r="Z302" s="45">
        <v>11</v>
      </c>
      <c r="AA302" s="19">
        <f t="shared" si="38"/>
        <v>20.754716981132077</v>
      </c>
      <c r="AB302" s="45">
        <v>50</v>
      </c>
      <c r="AC302" s="45">
        <v>45</v>
      </c>
      <c r="AD302" s="19">
        <f t="shared" si="39"/>
        <v>90</v>
      </c>
      <c r="AE302" s="45">
        <v>0</v>
      </c>
    </row>
    <row r="303" spans="1:31" x14ac:dyDescent="0.2">
      <c r="A303" s="111">
        <v>12</v>
      </c>
      <c r="B303" s="109" t="s">
        <v>892</v>
      </c>
      <c r="C303" s="23" t="s">
        <v>44</v>
      </c>
      <c r="D303" s="23" t="s">
        <v>477</v>
      </c>
      <c r="E303" s="23" t="s">
        <v>470</v>
      </c>
      <c r="F303" s="23" t="s">
        <v>16</v>
      </c>
      <c r="G303" s="23" t="str">
        <f>VLOOKUP(C303, 'RHA A to F by CCA'!A:B, 2,0)</f>
        <v>Area D</v>
      </c>
      <c r="H303" s="45" t="s">
        <v>743</v>
      </c>
      <c r="I303" s="23" t="s">
        <v>465</v>
      </c>
      <c r="J303" s="23">
        <f t="shared" si="32"/>
        <v>50</v>
      </c>
      <c r="K303" s="23">
        <f t="shared" si="32"/>
        <v>26</v>
      </c>
      <c r="L303" s="19">
        <f t="shared" si="33"/>
        <v>52</v>
      </c>
      <c r="M303" s="45">
        <v>1</v>
      </c>
      <c r="N303" s="45">
        <v>1</v>
      </c>
      <c r="O303" s="19">
        <f t="shared" si="34"/>
        <v>100</v>
      </c>
      <c r="P303" s="45">
        <v>0</v>
      </c>
      <c r="Q303" s="45">
        <v>0</v>
      </c>
      <c r="R303" s="19" t="e">
        <f t="shared" si="35"/>
        <v>#DIV/0!</v>
      </c>
      <c r="S303" s="45">
        <v>1</v>
      </c>
      <c r="T303" s="45">
        <v>1</v>
      </c>
      <c r="U303" s="19">
        <f t="shared" si="36"/>
        <v>100</v>
      </c>
      <c r="V303" s="45">
        <v>12</v>
      </c>
      <c r="W303" s="110">
        <v>10</v>
      </c>
      <c r="X303" s="19">
        <f t="shared" si="37"/>
        <v>83.333333333333343</v>
      </c>
      <c r="Y303" s="45">
        <v>0</v>
      </c>
      <c r="Z303" s="45">
        <v>0</v>
      </c>
      <c r="AA303" s="19" t="e">
        <f t="shared" si="38"/>
        <v>#DIV/0!</v>
      </c>
      <c r="AB303" s="45">
        <v>36</v>
      </c>
      <c r="AC303" s="45">
        <v>14</v>
      </c>
      <c r="AD303" s="19">
        <f t="shared" si="39"/>
        <v>38.888888888888893</v>
      </c>
      <c r="AE303" s="45">
        <v>0</v>
      </c>
    </row>
    <row r="304" spans="1:31" x14ac:dyDescent="0.2">
      <c r="A304" s="111" t="s">
        <v>893</v>
      </c>
      <c r="B304" s="109" t="s">
        <v>894</v>
      </c>
      <c r="C304" s="23" t="s">
        <v>44</v>
      </c>
      <c r="D304" s="23" t="s">
        <v>477</v>
      </c>
      <c r="E304" s="23" t="s">
        <v>470</v>
      </c>
      <c r="F304" s="23" t="s">
        <v>16</v>
      </c>
      <c r="G304" s="23" t="str">
        <f>VLOOKUP(C304, 'RHA A to F by CCA'!A:B, 2,0)</f>
        <v>Area D</v>
      </c>
      <c r="H304" s="45" t="s">
        <v>743</v>
      </c>
      <c r="I304" s="23" t="s">
        <v>465</v>
      </c>
      <c r="J304" s="23">
        <f t="shared" si="32"/>
        <v>83</v>
      </c>
      <c r="K304" s="23">
        <f t="shared" si="32"/>
        <v>43</v>
      </c>
      <c r="L304" s="19">
        <f t="shared" si="33"/>
        <v>51.807228915662648</v>
      </c>
      <c r="M304" s="45">
        <v>4</v>
      </c>
      <c r="N304" s="45">
        <v>4</v>
      </c>
      <c r="O304" s="19">
        <f t="shared" si="34"/>
        <v>100</v>
      </c>
      <c r="P304" s="45">
        <v>0</v>
      </c>
      <c r="Q304" s="45">
        <v>0</v>
      </c>
      <c r="R304" s="19" t="e">
        <f t="shared" si="35"/>
        <v>#DIV/0!</v>
      </c>
      <c r="S304" s="45">
        <v>62</v>
      </c>
      <c r="T304" s="45">
        <v>30</v>
      </c>
      <c r="U304" s="19">
        <f t="shared" si="36"/>
        <v>48.387096774193552</v>
      </c>
      <c r="V304" s="45">
        <v>16</v>
      </c>
      <c r="W304" s="110">
        <v>8</v>
      </c>
      <c r="X304" s="19">
        <f t="shared" si="37"/>
        <v>50</v>
      </c>
      <c r="Y304" s="45">
        <v>1</v>
      </c>
      <c r="Z304" s="45">
        <v>1</v>
      </c>
      <c r="AA304" s="19">
        <f t="shared" si="38"/>
        <v>100</v>
      </c>
      <c r="AB304" s="45">
        <v>0</v>
      </c>
      <c r="AC304" s="45">
        <v>0</v>
      </c>
      <c r="AD304" s="19" t="e">
        <f t="shared" si="39"/>
        <v>#DIV/0!</v>
      </c>
      <c r="AE304" s="45">
        <v>0</v>
      </c>
    </row>
    <row r="305" spans="1:31" x14ac:dyDescent="0.2">
      <c r="A305" s="111" t="s">
        <v>895</v>
      </c>
      <c r="B305" s="109" t="s">
        <v>896</v>
      </c>
      <c r="C305" s="23" t="s">
        <v>44</v>
      </c>
      <c r="D305" s="23" t="s">
        <v>477</v>
      </c>
      <c r="E305" s="23" t="s">
        <v>470</v>
      </c>
      <c r="F305" s="23" t="s">
        <v>16</v>
      </c>
      <c r="G305" s="23" t="str">
        <f>VLOOKUP(C305, 'RHA A to F by CCA'!A:B, 2,0)</f>
        <v>Area D</v>
      </c>
      <c r="H305" s="45" t="s">
        <v>743</v>
      </c>
      <c r="I305" s="23" t="s">
        <v>465</v>
      </c>
      <c r="J305" s="23">
        <f t="shared" si="32"/>
        <v>6</v>
      </c>
      <c r="K305" s="23">
        <f t="shared" si="32"/>
        <v>3</v>
      </c>
      <c r="L305" s="19">
        <f t="shared" si="33"/>
        <v>50</v>
      </c>
      <c r="M305" s="45">
        <v>0</v>
      </c>
      <c r="N305" s="45">
        <v>0</v>
      </c>
      <c r="O305" s="19" t="e">
        <f t="shared" si="34"/>
        <v>#DIV/0!</v>
      </c>
      <c r="P305" s="45">
        <v>0</v>
      </c>
      <c r="Q305" s="45">
        <v>0</v>
      </c>
      <c r="R305" s="19" t="e">
        <f t="shared" si="35"/>
        <v>#DIV/0!</v>
      </c>
      <c r="S305" s="45">
        <v>5</v>
      </c>
      <c r="T305" s="45">
        <v>2</v>
      </c>
      <c r="U305" s="19">
        <f t="shared" si="36"/>
        <v>40</v>
      </c>
      <c r="V305" s="45">
        <v>1</v>
      </c>
      <c r="W305" s="110">
        <v>1</v>
      </c>
      <c r="X305" s="19">
        <f t="shared" si="37"/>
        <v>100</v>
      </c>
      <c r="Y305" s="45">
        <v>0</v>
      </c>
      <c r="Z305" s="45">
        <v>0</v>
      </c>
      <c r="AA305" s="19" t="e">
        <f t="shared" si="38"/>
        <v>#DIV/0!</v>
      </c>
      <c r="AB305" s="45">
        <v>0</v>
      </c>
      <c r="AC305" s="45">
        <v>0</v>
      </c>
      <c r="AD305" s="19" t="e">
        <f t="shared" si="39"/>
        <v>#DIV/0!</v>
      </c>
      <c r="AE305" s="45">
        <v>0</v>
      </c>
    </row>
    <row r="306" spans="1:31" x14ac:dyDescent="0.2">
      <c r="A306" s="111" t="s">
        <v>897</v>
      </c>
      <c r="B306" s="109" t="s">
        <v>898</v>
      </c>
      <c r="C306" s="23" t="s">
        <v>468</v>
      </c>
      <c r="D306" s="23" t="s">
        <v>469</v>
      </c>
      <c r="E306" s="23" t="s">
        <v>470</v>
      </c>
      <c r="F306" s="23" t="s">
        <v>16</v>
      </c>
      <c r="G306" s="23" t="str">
        <f>VLOOKUP(C306, 'RHA A to F by CCA'!A:B, 2,0)</f>
        <v>Area D</v>
      </c>
      <c r="H306" s="45" t="s">
        <v>743</v>
      </c>
      <c r="I306" s="23" t="s">
        <v>465</v>
      </c>
      <c r="J306" s="23">
        <f t="shared" si="32"/>
        <v>4</v>
      </c>
      <c r="K306" s="23">
        <f t="shared" si="32"/>
        <v>2</v>
      </c>
      <c r="L306" s="19">
        <f t="shared" si="33"/>
        <v>50</v>
      </c>
      <c r="M306" s="45">
        <v>1</v>
      </c>
      <c r="N306" s="45">
        <v>0</v>
      </c>
      <c r="O306" s="19">
        <f t="shared" si="34"/>
        <v>0</v>
      </c>
      <c r="P306" s="45">
        <v>0</v>
      </c>
      <c r="Q306" s="45">
        <v>0</v>
      </c>
      <c r="R306" s="19" t="e">
        <f t="shared" si="35"/>
        <v>#DIV/0!</v>
      </c>
      <c r="S306" s="45">
        <v>3</v>
      </c>
      <c r="T306" s="45">
        <v>2</v>
      </c>
      <c r="U306" s="19">
        <f t="shared" si="36"/>
        <v>66.666666666666657</v>
      </c>
      <c r="V306" s="45">
        <v>0</v>
      </c>
      <c r="W306" s="110">
        <v>0</v>
      </c>
      <c r="X306" s="19" t="e">
        <f t="shared" si="37"/>
        <v>#DIV/0!</v>
      </c>
      <c r="Y306" s="45">
        <v>0</v>
      </c>
      <c r="Z306" s="45">
        <v>0</v>
      </c>
      <c r="AA306" s="19" t="e">
        <f t="shared" si="38"/>
        <v>#DIV/0!</v>
      </c>
      <c r="AB306" s="45">
        <v>0</v>
      </c>
      <c r="AC306" s="45">
        <v>0</v>
      </c>
      <c r="AD306" s="19" t="e">
        <f t="shared" si="39"/>
        <v>#DIV/0!</v>
      </c>
      <c r="AE306" s="45">
        <v>0</v>
      </c>
    </row>
    <row r="307" spans="1:31" x14ac:dyDescent="0.2">
      <c r="A307" s="111" t="s">
        <v>899</v>
      </c>
      <c r="B307" s="109" t="s">
        <v>900</v>
      </c>
      <c r="C307" s="23" t="s">
        <v>44</v>
      </c>
      <c r="D307" s="23" t="s">
        <v>477</v>
      </c>
      <c r="E307" s="23" t="s">
        <v>470</v>
      </c>
      <c r="F307" s="23" t="s">
        <v>16</v>
      </c>
      <c r="G307" s="23" t="str">
        <f>VLOOKUP(C307, 'RHA A to F by CCA'!A:B, 2,0)</f>
        <v>Area D</v>
      </c>
      <c r="H307" s="45" t="s">
        <v>743</v>
      </c>
      <c r="I307" s="23" t="s">
        <v>465</v>
      </c>
      <c r="J307" s="23">
        <f t="shared" si="32"/>
        <v>69</v>
      </c>
      <c r="K307" s="23">
        <f t="shared" si="32"/>
        <v>30</v>
      </c>
      <c r="L307" s="19">
        <f t="shared" si="33"/>
        <v>43.478260869565219</v>
      </c>
      <c r="M307" s="45">
        <v>8</v>
      </c>
      <c r="N307" s="45">
        <v>6</v>
      </c>
      <c r="O307" s="19">
        <f t="shared" si="34"/>
        <v>75</v>
      </c>
      <c r="P307" s="45">
        <v>1</v>
      </c>
      <c r="Q307" s="45">
        <v>1</v>
      </c>
      <c r="R307" s="19">
        <f t="shared" si="35"/>
        <v>100</v>
      </c>
      <c r="S307" s="45">
        <v>4</v>
      </c>
      <c r="T307" s="45">
        <v>2</v>
      </c>
      <c r="U307" s="19">
        <f t="shared" si="36"/>
        <v>50</v>
      </c>
      <c r="V307" s="45">
        <v>14</v>
      </c>
      <c r="W307" s="110">
        <v>7</v>
      </c>
      <c r="X307" s="19">
        <f t="shared" si="37"/>
        <v>50</v>
      </c>
      <c r="Y307" s="45">
        <v>8</v>
      </c>
      <c r="Z307" s="45">
        <v>2</v>
      </c>
      <c r="AA307" s="19">
        <f t="shared" si="38"/>
        <v>25</v>
      </c>
      <c r="AB307" s="45">
        <v>34</v>
      </c>
      <c r="AC307" s="45">
        <v>12</v>
      </c>
      <c r="AD307" s="19">
        <f t="shared" si="39"/>
        <v>35.294117647058826</v>
      </c>
      <c r="AE307" s="45">
        <v>0</v>
      </c>
    </row>
    <row r="308" spans="1:31" x14ac:dyDescent="0.2">
      <c r="A308" s="111" t="s">
        <v>901</v>
      </c>
      <c r="B308" s="109" t="s">
        <v>902</v>
      </c>
      <c r="C308" s="23" t="s">
        <v>44</v>
      </c>
      <c r="D308" s="23" t="s">
        <v>477</v>
      </c>
      <c r="E308" s="23" t="s">
        <v>470</v>
      </c>
      <c r="F308" s="23" t="s">
        <v>16</v>
      </c>
      <c r="G308" s="23" t="str">
        <f>VLOOKUP(C308, 'RHA A to F by CCA'!A:B, 2,0)</f>
        <v>Area D</v>
      </c>
      <c r="H308" s="45" t="s">
        <v>743</v>
      </c>
      <c r="I308" s="23" t="s">
        <v>465</v>
      </c>
      <c r="J308" s="23">
        <f t="shared" si="32"/>
        <v>8</v>
      </c>
      <c r="K308" s="23">
        <f t="shared" si="32"/>
        <v>3</v>
      </c>
      <c r="L308" s="19">
        <f t="shared" si="33"/>
        <v>37.5</v>
      </c>
      <c r="M308" s="45">
        <v>0</v>
      </c>
      <c r="N308" s="45">
        <v>0</v>
      </c>
      <c r="O308" s="19" t="e">
        <f t="shared" si="34"/>
        <v>#DIV/0!</v>
      </c>
      <c r="P308" s="45">
        <v>0</v>
      </c>
      <c r="Q308" s="45">
        <v>0</v>
      </c>
      <c r="R308" s="19" t="e">
        <f t="shared" si="35"/>
        <v>#DIV/0!</v>
      </c>
      <c r="S308" s="45">
        <v>7</v>
      </c>
      <c r="T308" s="45">
        <v>2</v>
      </c>
      <c r="U308" s="19">
        <f t="shared" si="36"/>
        <v>28.571428571428569</v>
      </c>
      <c r="V308" s="45">
        <v>1</v>
      </c>
      <c r="W308" s="110">
        <v>1</v>
      </c>
      <c r="X308" s="19">
        <f t="shared" si="37"/>
        <v>100</v>
      </c>
      <c r="Y308" s="45">
        <v>0</v>
      </c>
      <c r="Z308" s="45">
        <v>0</v>
      </c>
      <c r="AA308" s="19" t="e">
        <f t="shared" si="38"/>
        <v>#DIV/0!</v>
      </c>
      <c r="AB308" s="45">
        <v>0</v>
      </c>
      <c r="AC308" s="45">
        <v>0</v>
      </c>
      <c r="AD308" s="19" t="e">
        <f t="shared" si="39"/>
        <v>#DIV/0!</v>
      </c>
      <c r="AE308" s="45">
        <v>0</v>
      </c>
    </row>
    <row r="309" spans="1:31" x14ac:dyDescent="0.2">
      <c r="A309" s="111" t="s">
        <v>903</v>
      </c>
      <c r="B309" s="109" t="s">
        <v>904</v>
      </c>
      <c r="C309" s="23" t="s">
        <v>44</v>
      </c>
      <c r="D309" s="23" t="s">
        <v>477</v>
      </c>
      <c r="E309" s="23" t="s">
        <v>470</v>
      </c>
      <c r="F309" s="23" t="s">
        <v>16</v>
      </c>
      <c r="G309" s="23" t="str">
        <f>VLOOKUP(C309, 'RHA A to F by CCA'!A:B, 2,0)</f>
        <v>Area D</v>
      </c>
      <c r="H309" s="45" t="s">
        <v>743</v>
      </c>
      <c r="I309" s="23" t="s">
        <v>465</v>
      </c>
      <c r="J309" s="23">
        <f t="shared" si="32"/>
        <v>8</v>
      </c>
      <c r="K309" s="23">
        <f t="shared" si="32"/>
        <v>3</v>
      </c>
      <c r="L309" s="19">
        <f t="shared" si="33"/>
        <v>37.5</v>
      </c>
      <c r="M309" s="45">
        <v>1</v>
      </c>
      <c r="N309" s="45">
        <v>0</v>
      </c>
      <c r="O309" s="19">
        <f t="shared" si="34"/>
        <v>0</v>
      </c>
      <c r="P309" s="45">
        <v>0</v>
      </c>
      <c r="Q309" s="45">
        <v>0</v>
      </c>
      <c r="R309" s="19" t="e">
        <f t="shared" si="35"/>
        <v>#DIV/0!</v>
      </c>
      <c r="S309" s="45">
        <v>7</v>
      </c>
      <c r="T309" s="45">
        <v>3</v>
      </c>
      <c r="U309" s="19">
        <f t="shared" si="36"/>
        <v>42.857142857142854</v>
      </c>
      <c r="V309" s="45">
        <v>0</v>
      </c>
      <c r="W309" s="110">
        <v>0</v>
      </c>
      <c r="X309" s="19" t="e">
        <f t="shared" si="37"/>
        <v>#DIV/0!</v>
      </c>
      <c r="Y309" s="45">
        <v>0</v>
      </c>
      <c r="Z309" s="45">
        <v>0</v>
      </c>
      <c r="AA309" s="19" t="e">
        <f t="shared" si="38"/>
        <v>#DIV/0!</v>
      </c>
      <c r="AB309" s="45">
        <v>0</v>
      </c>
      <c r="AC309" s="45">
        <v>0</v>
      </c>
      <c r="AD309" s="19" t="e">
        <f t="shared" si="39"/>
        <v>#DIV/0!</v>
      </c>
      <c r="AE309" s="45">
        <v>0</v>
      </c>
    </row>
    <row r="310" spans="1:31" x14ac:dyDescent="0.2">
      <c r="A310" s="111" t="s">
        <v>905</v>
      </c>
      <c r="B310" s="109" t="s">
        <v>906</v>
      </c>
      <c r="C310" s="23" t="s">
        <v>17</v>
      </c>
      <c r="D310" s="23" t="s">
        <v>18</v>
      </c>
      <c r="E310" s="23" t="s">
        <v>18</v>
      </c>
      <c r="F310" s="23" t="s">
        <v>16</v>
      </c>
      <c r="G310" s="23" t="str">
        <f>VLOOKUP(C310, 'RHA A to F by CCA'!A:B, 2,0)</f>
        <v>Area D</v>
      </c>
      <c r="H310" s="45" t="s">
        <v>743</v>
      </c>
      <c r="I310" s="23" t="s">
        <v>465</v>
      </c>
      <c r="J310" s="23">
        <f t="shared" si="32"/>
        <v>11</v>
      </c>
      <c r="K310" s="23">
        <f t="shared" si="32"/>
        <v>4</v>
      </c>
      <c r="L310" s="19">
        <f t="shared" si="33"/>
        <v>36.363636363636367</v>
      </c>
      <c r="M310" s="45">
        <v>0</v>
      </c>
      <c r="N310" s="45">
        <v>0</v>
      </c>
      <c r="O310" s="19" t="e">
        <f t="shared" si="34"/>
        <v>#DIV/0!</v>
      </c>
      <c r="P310" s="45">
        <v>0</v>
      </c>
      <c r="Q310" s="45">
        <v>0</v>
      </c>
      <c r="R310" s="19" t="e">
        <f t="shared" si="35"/>
        <v>#DIV/0!</v>
      </c>
      <c r="S310" s="45">
        <v>11</v>
      </c>
      <c r="T310" s="45">
        <v>4</v>
      </c>
      <c r="U310" s="19">
        <f t="shared" si="36"/>
        <v>36.363636363636367</v>
      </c>
      <c r="V310" s="45">
        <v>0</v>
      </c>
      <c r="W310" s="110">
        <v>0</v>
      </c>
      <c r="X310" s="19" t="e">
        <f t="shared" si="37"/>
        <v>#DIV/0!</v>
      </c>
      <c r="Y310" s="45">
        <v>0</v>
      </c>
      <c r="Z310" s="45">
        <v>0</v>
      </c>
      <c r="AA310" s="19" t="e">
        <f t="shared" si="38"/>
        <v>#DIV/0!</v>
      </c>
      <c r="AB310" s="45">
        <v>0</v>
      </c>
      <c r="AC310" s="45">
        <v>0</v>
      </c>
      <c r="AD310" s="19" t="e">
        <f t="shared" si="39"/>
        <v>#DIV/0!</v>
      </c>
      <c r="AE310" s="45">
        <v>0</v>
      </c>
    </row>
    <row r="311" spans="1:31" x14ac:dyDescent="0.2">
      <c r="A311" s="111" t="s">
        <v>907</v>
      </c>
      <c r="B311" s="109" t="s">
        <v>908</v>
      </c>
      <c r="C311" s="23" t="s">
        <v>17</v>
      </c>
      <c r="D311" s="23" t="s">
        <v>18</v>
      </c>
      <c r="E311" s="23" t="s">
        <v>18</v>
      </c>
      <c r="F311" s="23" t="s">
        <v>16</v>
      </c>
      <c r="G311" s="23" t="str">
        <f>VLOOKUP(C311, 'RHA A to F by CCA'!A:B, 2,0)</f>
        <v>Area D</v>
      </c>
      <c r="H311" s="45" t="s">
        <v>743</v>
      </c>
      <c r="I311" s="23" t="s">
        <v>465</v>
      </c>
      <c r="J311" s="23">
        <f t="shared" si="32"/>
        <v>28</v>
      </c>
      <c r="K311" s="23">
        <f t="shared" si="32"/>
        <v>10</v>
      </c>
      <c r="L311" s="19">
        <f t="shared" si="33"/>
        <v>35.714285714285715</v>
      </c>
      <c r="M311" s="45">
        <v>1</v>
      </c>
      <c r="N311" s="45">
        <v>1</v>
      </c>
      <c r="O311" s="19">
        <f t="shared" si="34"/>
        <v>100</v>
      </c>
      <c r="P311" s="45">
        <v>0</v>
      </c>
      <c r="Q311" s="45">
        <v>0</v>
      </c>
      <c r="R311" s="19" t="e">
        <f t="shared" si="35"/>
        <v>#DIV/0!</v>
      </c>
      <c r="S311" s="45">
        <v>0</v>
      </c>
      <c r="T311" s="45">
        <v>0</v>
      </c>
      <c r="U311" s="19" t="e">
        <f t="shared" si="36"/>
        <v>#DIV/0!</v>
      </c>
      <c r="V311" s="45">
        <v>10</v>
      </c>
      <c r="W311" s="110">
        <v>5</v>
      </c>
      <c r="X311" s="19">
        <f t="shared" si="37"/>
        <v>50</v>
      </c>
      <c r="Y311" s="45">
        <v>17</v>
      </c>
      <c r="Z311" s="45">
        <v>4</v>
      </c>
      <c r="AA311" s="19">
        <f t="shared" si="38"/>
        <v>23.52941176470588</v>
      </c>
      <c r="AB311" s="45">
        <v>0</v>
      </c>
      <c r="AC311" s="45">
        <v>0</v>
      </c>
      <c r="AD311" s="19" t="e">
        <f t="shared" si="39"/>
        <v>#DIV/0!</v>
      </c>
      <c r="AE311" s="45">
        <v>0</v>
      </c>
    </row>
    <row r="312" spans="1:31" x14ac:dyDescent="0.2">
      <c r="A312" s="111" t="s">
        <v>909</v>
      </c>
      <c r="B312" s="109" t="s">
        <v>910</v>
      </c>
      <c r="C312" s="23" t="s">
        <v>17</v>
      </c>
      <c r="D312" s="23" t="s">
        <v>18</v>
      </c>
      <c r="E312" s="23" t="s">
        <v>18</v>
      </c>
      <c r="F312" s="23" t="s">
        <v>16</v>
      </c>
      <c r="G312" s="23" t="str">
        <f>VLOOKUP(C312, 'RHA A to F by CCA'!A:B, 2,0)</f>
        <v>Area D</v>
      </c>
      <c r="H312" s="45" t="s">
        <v>743</v>
      </c>
      <c r="I312" s="23" t="s">
        <v>465</v>
      </c>
      <c r="J312" s="23">
        <f t="shared" si="32"/>
        <v>35</v>
      </c>
      <c r="K312" s="23">
        <f t="shared" si="32"/>
        <v>12</v>
      </c>
      <c r="L312" s="19">
        <f t="shared" si="33"/>
        <v>34.285714285714285</v>
      </c>
      <c r="M312" s="45">
        <v>2</v>
      </c>
      <c r="N312" s="45">
        <v>0</v>
      </c>
      <c r="O312" s="19">
        <f t="shared" si="34"/>
        <v>0</v>
      </c>
      <c r="P312" s="45">
        <v>0</v>
      </c>
      <c r="Q312" s="45">
        <v>0</v>
      </c>
      <c r="R312" s="19" t="e">
        <f t="shared" si="35"/>
        <v>#DIV/0!</v>
      </c>
      <c r="S312" s="45">
        <v>0</v>
      </c>
      <c r="T312" s="45">
        <v>0</v>
      </c>
      <c r="U312" s="19" t="e">
        <f t="shared" si="36"/>
        <v>#DIV/0!</v>
      </c>
      <c r="V312" s="45">
        <v>7</v>
      </c>
      <c r="W312" s="110">
        <v>3</v>
      </c>
      <c r="X312" s="19">
        <f t="shared" si="37"/>
        <v>42.857142857142854</v>
      </c>
      <c r="Y312" s="45">
        <v>15</v>
      </c>
      <c r="Z312" s="45">
        <v>5</v>
      </c>
      <c r="AA312" s="19">
        <f t="shared" si="38"/>
        <v>33.333333333333329</v>
      </c>
      <c r="AB312" s="45">
        <v>11</v>
      </c>
      <c r="AC312" s="45">
        <v>4</v>
      </c>
      <c r="AD312" s="19">
        <f t="shared" si="39"/>
        <v>36.363636363636367</v>
      </c>
      <c r="AE312" s="45" t="s">
        <v>187</v>
      </c>
    </row>
    <row r="313" spans="1:31" x14ac:dyDescent="0.2">
      <c r="A313" s="111" t="s">
        <v>911</v>
      </c>
      <c r="B313" s="109" t="s">
        <v>912</v>
      </c>
      <c r="C313" s="23" t="s">
        <v>17</v>
      </c>
      <c r="D313" s="23" t="s">
        <v>18</v>
      </c>
      <c r="E313" s="23" t="s">
        <v>18</v>
      </c>
      <c r="F313" s="23" t="s">
        <v>16</v>
      </c>
      <c r="G313" s="23" t="str">
        <f>VLOOKUP(C313, 'RHA A to F by CCA'!A:B, 2,0)</f>
        <v>Area D</v>
      </c>
      <c r="H313" s="45" t="s">
        <v>743</v>
      </c>
      <c r="I313" s="23" t="s">
        <v>465</v>
      </c>
      <c r="J313" s="23">
        <f t="shared" si="32"/>
        <v>12</v>
      </c>
      <c r="K313" s="23">
        <f t="shared" si="32"/>
        <v>4</v>
      </c>
      <c r="L313" s="19">
        <f t="shared" si="33"/>
        <v>33.333333333333329</v>
      </c>
      <c r="M313" s="45">
        <v>1</v>
      </c>
      <c r="N313" s="45">
        <v>1</v>
      </c>
      <c r="O313" s="19">
        <f t="shared" si="34"/>
        <v>100</v>
      </c>
      <c r="P313" s="45">
        <v>0</v>
      </c>
      <c r="Q313" s="45">
        <v>0</v>
      </c>
      <c r="R313" s="19" t="e">
        <f t="shared" si="35"/>
        <v>#DIV/0!</v>
      </c>
      <c r="S313" s="45">
        <v>0</v>
      </c>
      <c r="T313" s="45">
        <v>0</v>
      </c>
      <c r="U313" s="19" t="e">
        <f t="shared" si="36"/>
        <v>#DIV/0!</v>
      </c>
      <c r="V313" s="45">
        <v>0</v>
      </c>
      <c r="W313" s="110">
        <v>0</v>
      </c>
      <c r="X313" s="19" t="e">
        <f t="shared" si="37"/>
        <v>#DIV/0!</v>
      </c>
      <c r="Y313" s="45">
        <v>11</v>
      </c>
      <c r="Z313" s="45">
        <v>3</v>
      </c>
      <c r="AA313" s="19">
        <f t="shared" si="38"/>
        <v>27.27272727272727</v>
      </c>
      <c r="AB313" s="45">
        <v>0</v>
      </c>
      <c r="AC313" s="45">
        <v>0</v>
      </c>
      <c r="AD313" s="19" t="e">
        <f t="shared" si="39"/>
        <v>#DIV/0!</v>
      </c>
      <c r="AE313" s="45">
        <v>0</v>
      </c>
    </row>
    <row r="314" spans="1:31" x14ac:dyDescent="0.2">
      <c r="A314" s="23">
        <v>78</v>
      </c>
      <c r="B314" s="109" t="s">
        <v>913</v>
      </c>
      <c r="C314" s="23" t="s">
        <v>44</v>
      </c>
      <c r="D314" s="23" t="s">
        <v>477</v>
      </c>
      <c r="E314" s="23" t="s">
        <v>470</v>
      </c>
      <c r="F314" s="23" t="s">
        <v>16</v>
      </c>
      <c r="G314" s="23" t="str">
        <f>VLOOKUP(C314, 'RHA A to F by CCA'!A:B, 2,0)</f>
        <v>Area D</v>
      </c>
      <c r="H314" s="45" t="s">
        <v>743</v>
      </c>
      <c r="I314" s="23" t="s">
        <v>465</v>
      </c>
      <c r="J314" s="23">
        <f t="shared" si="32"/>
        <v>3</v>
      </c>
      <c r="K314" s="23">
        <f t="shared" si="32"/>
        <v>1</v>
      </c>
      <c r="L314" s="19">
        <f t="shared" si="33"/>
        <v>33.333333333333329</v>
      </c>
      <c r="M314" s="45">
        <v>0</v>
      </c>
      <c r="N314" s="45">
        <v>0</v>
      </c>
      <c r="O314" s="19" t="e">
        <f t="shared" si="34"/>
        <v>#DIV/0!</v>
      </c>
      <c r="P314" s="45">
        <v>0</v>
      </c>
      <c r="Q314" s="45">
        <v>0</v>
      </c>
      <c r="R314" s="19" t="e">
        <f t="shared" si="35"/>
        <v>#DIV/0!</v>
      </c>
      <c r="S314" s="45">
        <v>3</v>
      </c>
      <c r="T314" s="45">
        <v>1</v>
      </c>
      <c r="U314" s="19">
        <f t="shared" si="36"/>
        <v>33.333333333333329</v>
      </c>
      <c r="V314" s="45">
        <v>0</v>
      </c>
      <c r="W314" s="110">
        <v>0</v>
      </c>
      <c r="X314" s="19" t="e">
        <f t="shared" si="37"/>
        <v>#DIV/0!</v>
      </c>
      <c r="Y314" s="45">
        <v>0</v>
      </c>
      <c r="Z314" s="45">
        <v>0</v>
      </c>
      <c r="AA314" s="19" t="e">
        <f t="shared" si="38"/>
        <v>#DIV/0!</v>
      </c>
      <c r="AB314" s="45">
        <v>0</v>
      </c>
      <c r="AC314" s="45">
        <v>0</v>
      </c>
      <c r="AD314" s="19" t="e">
        <f t="shared" si="39"/>
        <v>#DIV/0!</v>
      </c>
      <c r="AE314" s="45">
        <v>0</v>
      </c>
    </row>
    <row r="315" spans="1:31" x14ac:dyDescent="0.2">
      <c r="A315" s="111" t="s">
        <v>914</v>
      </c>
      <c r="B315" s="109" t="s">
        <v>915</v>
      </c>
      <c r="C315" s="23" t="s">
        <v>17</v>
      </c>
      <c r="D315" s="23" t="s">
        <v>18</v>
      </c>
      <c r="E315" s="23" t="s">
        <v>18</v>
      </c>
      <c r="F315" s="23" t="s">
        <v>16</v>
      </c>
      <c r="G315" s="23" t="str">
        <f>VLOOKUP(C315, 'RHA A to F by CCA'!A:B, 2,0)</f>
        <v>Area D</v>
      </c>
      <c r="H315" s="45" t="s">
        <v>743</v>
      </c>
      <c r="I315" s="23" t="s">
        <v>465</v>
      </c>
      <c r="J315" s="23">
        <f t="shared" si="32"/>
        <v>205</v>
      </c>
      <c r="K315" s="23">
        <f t="shared" si="32"/>
        <v>62</v>
      </c>
      <c r="L315" s="19">
        <f t="shared" si="33"/>
        <v>30.243902439024389</v>
      </c>
      <c r="M315" s="45">
        <v>10</v>
      </c>
      <c r="N315" s="45">
        <v>6</v>
      </c>
      <c r="O315" s="19">
        <f t="shared" si="34"/>
        <v>60</v>
      </c>
      <c r="P315" s="45">
        <v>0</v>
      </c>
      <c r="Q315" s="45">
        <v>0</v>
      </c>
      <c r="R315" s="19" t="e">
        <f t="shared" si="35"/>
        <v>#DIV/0!</v>
      </c>
      <c r="S315" s="45">
        <v>21</v>
      </c>
      <c r="T315" s="45">
        <v>5</v>
      </c>
      <c r="U315" s="19">
        <f t="shared" si="36"/>
        <v>23.809523809523807</v>
      </c>
      <c r="V315" s="45">
        <v>41</v>
      </c>
      <c r="W315" s="110">
        <v>12</v>
      </c>
      <c r="X315" s="19">
        <f t="shared" si="37"/>
        <v>29.268292682926827</v>
      </c>
      <c r="Y315" s="45">
        <v>36</v>
      </c>
      <c r="Z315" s="45">
        <v>8</v>
      </c>
      <c r="AA315" s="19">
        <f t="shared" si="38"/>
        <v>22.222222222222221</v>
      </c>
      <c r="AB315" s="45">
        <v>97</v>
      </c>
      <c r="AC315" s="45">
        <v>31</v>
      </c>
      <c r="AD315" s="19">
        <f t="shared" si="39"/>
        <v>31.958762886597935</v>
      </c>
      <c r="AE315" s="45">
        <v>9</v>
      </c>
    </row>
    <row r="316" spans="1:31" x14ac:dyDescent="0.2">
      <c r="A316" s="111" t="s">
        <v>916</v>
      </c>
      <c r="B316" s="109" t="s">
        <v>917</v>
      </c>
      <c r="C316" s="23" t="s">
        <v>17</v>
      </c>
      <c r="D316" s="23" t="s">
        <v>18</v>
      </c>
      <c r="E316" s="23" t="s">
        <v>18</v>
      </c>
      <c r="F316" s="23" t="s">
        <v>16</v>
      </c>
      <c r="G316" s="23" t="str">
        <f>VLOOKUP(C316, 'RHA A to F by CCA'!A:B, 2,0)</f>
        <v>Area D</v>
      </c>
      <c r="H316" s="45" t="s">
        <v>743</v>
      </c>
      <c r="I316" s="23" t="s">
        <v>465</v>
      </c>
      <c r="J316" s="23">
        <f t="shared" si="32"/>
        <v>18</v>
      </c>
      <c r="K316" s="23">
        <f t="shared" si="32"/>
        <v>5</v>
      </c>
      <c r="L316" s="19">
        <f t="shared" si="33"/>
        <v>27.777777777777779</v>
      </c>
      <c r="M316" s="45">
        <v>1</v>
      </c>
      <c r="N316" s="45">
        <v>1</v>
      </c>
      <c r="O316" s="19">
        <f t="shared" si="34"/>
        <v>100</v>
      </c>
      <c r="P316" s="45">
        <v>0</v>
      </c>
      <c r="Q316" s="45">
        <v>0</v>
      </c>
      <c r="R316" s="19" t="e">
        <f t="shared" si="35"/>
        <v>#DIV/0!</v>
      </c>
      <c r="S316" s="45">
        <v>0</v>
      </c>
      <c r="T316" s="45">
        <v>0</v>
      </c>
      <c r="U316" s="19" t="e">
        <f t="shared" si="36"/>
        <v>#DIV/0!</v>
      </c>
      <c r="V316" s="45">
        <v>0</v>
      </c>
      <c r="W316" s="110">
        <v>0</v>
      </c>
      <c r="X316" s="19" t="e">
        <f t="shared" si="37"/>
        <v>#DIV/0!</v>
      </c>
      <c r="Y316" s="45">
        <v>0</v>
      </c>
      <c r="Z316" s="45">
        <v>0</v>
      </c>
      <c r="AA316" s="19" t="e">
        <f t="shared" si="38"/>
        <v>#DIV/0!</v>
      </c>
      <c r="AB316" s="45">
        <v>17</v>
      </c>
      <c r="AC316" s="45">
        <v>4</v>
      </c>
      <c r="AD316" s="19">
        <f t="shared" si="39"/>
        <v>23.52941176470588</v>
      </c>
      <c r="AE316" s="45">
        <v>0</v>
      </c>
    </row>
    <row r="317" spans="1:31" x14ac:dyDescent="0.2">
      <c r="A317" s="111" t="s">
        <v>918</v>
      </c>
      <c r="B317" s="109" t="s">
        <v>919</v>
      </c>
      <c r="C317" s="23" t="s">
        <v>44</v>
      </c>
      <c r="D317" s="23" t="s">
        <v>477</v>
      </c>
      <c r="E317" s="23" t="s">
        <v>470</v>
      </c>
      <c r="F317" s="23" t="s">
        <v>16</v>
      </c>
      <c r="G317" s="23" t="str">
        <f>VLOOKUP(C317, 'RHA A to F by CCA'!A:B, 2,0)</f>
        <v>Area D</v>
      </c>
      <c r="H317" s="45" t="s">
        <v>743</v>
      </c>
      <c r="I317" s="23" t="s">
        <v>465</v>
      </c>
      <c r="J317" s="23">
        <f t="shared" si="32"/>
        <v>8</v>
      </c>
      <c r="K317" s="23">
        <f t="shared" si="32"/>
        <v>2</v>
      </c>
      <c r="L317" s="19">
        <f t="shared" si="33"/>
        <v>25</v>
      </c>
      <c r="M317" s="45">
        <v>0</v>
      </c>
      <c r="N317" s="45">
        <v>0</v>
      </c>
      <c r="O317" s="19" t="e">
        <f t="shared" si="34"/>
        <v>#DIV/0!</v>
      </c>
      <c r="P317" s="45">
        <v>0</v>
      </c>
      <c r="Q317" s="45">
        <v>0</v>
      </c>
      <c r="R317" s="19" t="e">
        <f t="shared" si="35"/>
        <v>#DIV/0!</v>
      </c>
      <c r="S317" s="45">
        <v>0</v>
      </c>
      <c r="T317" s="45">
        <v>0</v>
      </c>
      <c r="U317" s="19" t="e">
        <f t="shared" si="36"/>
        <v>#DIV/0!</v>
      </c>
      <c r="V317" s="45">
        <v>1</v>
      </c>
      <c r="W317" s="110">
        <v>0</v>
      </c>
      <c r="X317" s="19">
        <f t="shared" si="37"/>
        <v>0</v>
      </c>
      <c r="Y317" s="45">
        <v>1</v>
      </c>
      <c r="Z317" s="45">
        <v>0</v>
      </c>
      <c r="AA317" s="19">
        <f t="shared" si="38"/>
        <v>0</v>
      </c>
      <c r="AB317" s="45">
        <v>6</v>
      </c>
      <c r="AC317" s="45">
        <v>2</v>
      </c>
      <c r="AD317" s="19">
        <f t="shared" si="39"/>
        <v>33.333333333333329</v>
      </c>
      <c r="AE317" s="45">
        <v>0</v>
      </c>
    </row>
    <row r="318" spans="1:31" x14ac:dyDescent="0.2">
      <c r="A318" s="111" t="s">
        <v>920</v>
      </c>
      <c r="B318" s="109" t="s">
        <v>921</v>
      </c>
      <c r="C318" s="23" t="s">
        <v>17</v>
      </c>
      <c r="D318" s="23" t="s">
        <v>18</v>
      </c>
      <c r="E318" s="23" t="s">
        <v>18</v>
      </c>
      <c r="F318" s="23" t="s">
        <v>16</v>
      </c>
      <c r="G318" s="23" t="str">
        <f>VLOOKUP(C318, 'RHA A to F by CCA'!A:B, 2,0)</f>
        <v>Area D</v>
      </c>
      <c r="H318" s="45" t="s">
        <v>743</v>
      </c>
      <c r="I318" s="23" t="s">
        <v>465</v>
      </c>
      <c r="J318" s="23">
        <f t="shared" si="32"/>
        <v>10</v>
      </c>
      <c r="K318" s="23">
        <f t="shared" si="32"/>
        <v>2</v>
      </c>
      <c r="L318" s="19">
        <f t="shared" si="33"/>
        <v>20</v>
      </c>
      <c r="M318" s="45">
        <v>1</v>
      </c>
      <c r="N318" s="45">
        <v>0</v>
      </c>
      <c r="O318" s="19">
        <f t="shared" si="34"/>
        <v>0</v>
      </c>
      <c r="P318" s="45">
        <v>0</v>
      </c>
      <c r="Q318" s="45">
        <v>0</v>
      </c>
      <c r="R318" s="19" t="e">
        <f t="shared" si="35"/>
        <v>#DIV/0!</v>
      </c>
      <c r="S318" s="45">
        <v>0</v>
      </c>
      <c r="T318" s="45">
        <v>0</v>
      </c>
      <c r="U318" s="19" t="e">
        <f t="shared" si="36"/>
        <v>#DIV/0!</v>
      </c>
      <c r="V318" s="45">
        <v>0</v>
      </c>
      <c r="W318" s="110">
        <v>0</v>
      </c>
      <c r="X318" s="19" t="e">
        <f t="shared" si="37"/>
        <v>#DIV/0!</v>
      </c>
      <c r="Y318" s="45">
        <v>9</v>
      </c>
      <c r="Z318" s="45">
        <v>2</v>
      </c>
      <c r="AA318" s="19">
        <f t="shared" si="38"/>
        <v>22.222222222222221</v>
      </c>
      <c r="AB318" s="45">
        <v>0</v>
      </c>
      <c r="AC318" s="45">
        <v>0</v>
      </c>
      <c r="AD318" s="19" t="e">
        <f t="shared" si="39"/>
        <v>#DIV/0!</v>
      </c>
      <c r="AE318" s="45">
        <v>0</v>
      </c>
    </row>
    <row r="319" spans="1:31" x14ac:dyDescent="0.2">
      <c r="A319" s="111" t="s">
        <v>922</v>
      </c>
      <c r="B319" s="109" t="s">
        <v>923</v>
      </c>
      <c r="C319" s="23" t="s">
        <v>44</v>
      </c>
      <c r="D319" s="23" t="s">
        <v>477</v>
      </c>
      <c r="E319" s="23" t="s">
        <v>470</v>
      </c>
      <c r="F319" s="23" t="s">
        <v>16</v>
      </c>
      <c r="G319" s="23" t="str">
        <f>VLOOKUP(C319, 'RHA A to F by CCA'!A:B, 2,0)</f>
        <v>Area D</v>
      </c>
      <c r="H319" s="45" t="s">
        <v>743</v>
      </c>
      <c r="I319" s="23" t="s">
        <v>465</v>
      </c>
      <c r="J319" s="23">
        <f t="shared" si="32"/>
        <v>51</v>
      </c>
      <c r="K319" s="23">
        <f t="shared" si="32"/>
        <v>8</v>
      </c>
      <c r="L319" s="19">
        <f t="shared" si="33"/>
        <v>15.686274509803921</v>
      </c>
      <c r="M319" s="45">
        <v>0</v>
      </c>
      <c r="N319" s="45">
        <v>0</v>
      </c>
      <c r="O319" s="19" t="e">
        <f t="shared" si="34"/>
        <v>#DIV/0!</v>
      </c>
      <c r="P319" s="45">
        <v>0</v>
      </c>
      <c r="Q319" s="45">
        <v>0</v>
      </c>
      <c r="R319" s="19" t="e">
        <f t="shared" si="35"/>
        <v>#DIV/0!</v>
      </c>
      <c r="S319" s="45">
        <v>0</v>
      </c>
      <c r="T319" s="45">
        <v>0</v>
      </c>
      <c r="U319" s="19" t="e">
        <f t="shared" si="36"/>
        <v>#DIV/0!</v>
      </c>
      <c r="V319" s="45">
        <v>23</v>
      </c>
      <c r="W319" s="110">
        <v>5</v>
      </c>
      <c r="X319" s="19">
        <f t="shared" si="37"/>
        <v>21.739130434782609</v>
      </c>
      <c r="Y319" s="45">
        <v>1</v>
      </c>
      <c r="Z319" s="45">
        <v>0</v>
      </c>
      <c r="AA319" s="19">
        <f t="shared" si="38"/>
        <v>0</v>
      </c>
      <c r="AB319" s="45">
        <v>27</v>
      </c>
      <c r="AC319" s="45">
        <v>3</v>
      </c>
      <c r="AD319" s="19">
        <f t="shared" si="39"/>
        <v>11.111111111111111</v>
      </c>
      <c r="AE319" s="45">
        <v>0</v>
      </c>
    </row>
    <row r="320" spans="1:31" x14ac:dyDescent="0.2">
      <c r="A320" s="111" t="s">
        <v>924</v>
      </c>
      <c r="B320" s="109" t="s">
        <v>925</v>
      </c>
      <c r="C320" s="23" t="s">
        <v>17</v>
      </c>
      <c r="D320" s="23" t="s">
        <v>18</v>
      </c>
      <c r="E320" s="23" t="s">
        <v>18</v>
      </c>
      <c r="F320" s="23" t="s">
        <v>16</v>
      </c>
      <c r="G320" s="23" t="str">
        <f>VLOOKUP(C320, 'RHA A to F by CCA'!A:B, 2,0)</f>
        <v>Area D</v>
      </c>
      <c r="H320" s="45" t="s">
        <v>743</v>
      </c>
      <c r="I320" s="23" t="s">
        <v>465</v>
      </c>
      <c r="J320" s="23">
        <f t="shared" si="32"/>
        <v>13</v>
      </c>
      <c r="K320" s="23">
        <f t="shared" si="32"/>
        <v>2</v>
      </c>
      <c r="L320" s="19">
        <f t="shared" si="33"/>
        <v>15.384615384615385</v>
      </c>
      <c r="M320" s="45">
        <v>1</v>
      </c>
      <c r="N320" s="45">
        <v>0</v>
      </c>
      <c r="O320" s="19">
        <f t="shared" si="34"/>
        <v>0</v>
      </c>
      <c r="P320" s="45">
        <v>0</v>
      </c>
      <c r="Q320" s="45">
        <v>0</v>
      </c>
      <c r="R320" s="19" t="e">
        <f t="shared" si="35"/>
        <v>#DIV/0!</v>
      </c>
      <c r="S320" s="45">
        <v>12</v>
      </c>
      <c r="T320" s="45">
        <v>2</v>
      </c>
      <c r="U320" s="19">
        <f t="shared" si="36"/>
        <v>16.666666666666664</v>
      </c>
      <c r="V320" s="45">
        <v>0</v>
      </c>
      <c r="W320" s="110">
        <v>0</v>
      </c>
      <c r="X320" s="19" t="e">
        <f t="shared" si="37"/>
        <v>#DIV/0!</v>
      </c>
      <c r="Y320" s="45">
        <v>0</v>
      </c>
      <c r="Z320" s="45">
        <v>0</v>
      </c>
      <c r="AA320" s="19" t="e">
        <f t="shared" si="38"/>
        <v>#DIV/0!</v>
      </c>
      <c r="AB320" s="45">
        <v>0</v>
      </c>
      <c r="AC320" s="45">
        <v>0</v>
      </c>
      <c r="AD320" s="19" t="e">
        <f t="shared" si="39"/>
        <v>#DIV/0!</v>
      </c>
      <c r="AE320" s="45">
        <v>0</v>
      </c>
    </row>
    <row r="321" spans="1:31" x14ac:dyDescent="0.2">
      <c r="A321" s="111" t="s">
        <v>926</v>
      </c>
      <c r="B321" s="109" t="s">
        <v>927</v>
      </c>
      <c r="C321" s="23" t="s">
        <v>468</v>
      </c>
      <c r="D321" s="23" t="s">
        <v>469</v>
      </c>
      <c r="E321" s="23" t="s">
        <v>470</v>
      </c>
      <c r="F321" s="23" t="s">
        <v>16</v>
      </c>
      <c r="G321" s="23" t="str">
        <f>VLOOKUP(C321, 'RHA A to F by CCA'!A:B, 2,0)</f>
        <v>Area D</v>
      </c>
      <c r="H321" s="45" t="s">
        <v>743</v>
      </c>
      <c r="I321" s="23" t="s">
        <v>465</v>
      </c>
      <c r="J321" s="23">
        <f t="shared" si="32"/>
        <v>109</v>
      </c>
      <c r="K321" s="23">
        <f t="shared" si="32"/>
        <v>16</v>
      </c>
      <c r="L321" s="19">
        <f t="shared" si="33"/>
        <v>14.678899082568808</v>
      </c>
      <c r="M321" s="45">
        <v>5</v>
      </c>
      <c r="N321" s="45">
        <v>2</v>
      </c>
      <c r="O321" s="19">
        <f t="shared" si="34"/>
        <v>40</v>
      </c>
      <c r="P321" s="45">
        <v>0</v>
      </c>
      <c r="Q321" s="45">
        <v>0</v>
      </c>
      <c r="R321" s="19" t="e">
        <f t="shared" si="35"/>
        <v>#DIV/0!</v>
      </c>
      <c r="S321" s="45">
        <v>17</v>
      </c>
      <c r="T321" s="45">
        <v>2</v>
      </c>
      <c r="U321" s="19">
        <f t="shared" si="36"/>
        <v>11.76470588235294</v>
      </c>
      <c r="V321" s="45">
        <v>39</v>
      </c>
      <c r="W321" s="110">
        <v>8</v>
      </c>
      <c r="X321" s="19">
        <f t="shared" si="37"/>
        <v>20.512820512820511</v>
      </c>
      <c r="Y321" s="45">
        <v>6</v>
      </c>
      <c r="Z321" s="45">
        <v>1</v>
      </c>
      <c r="AA321" s="19">
        <f t="shared" si="38"/>
        <v>16.666666666666664</v>
      </c>
      <c r="AB321" s="45">
        <v>42</v>
      </c>
      <c r="AC321" s="45">
        <v>3</v>
      </c>
      <c r="AD321" s="19">
        <f t="shared" si="39"/>
        <v>7.1428571428571423</v>
      </c>
      <c r="AE321" s="45">
        <v>0</v>
      </c>
    </row>
    <row r="322" spans="1:31" x14ac:dyDescent="0.2">
      <c r="A322" s="111" t="s">
        <v>928</v>
      </c>
      <c r="B322" s="109" t="s">
        <v>929</v>
      </c>
      <c r="C322" s="23" t="s">
        <v>17</v>
      </c>
      <c r="D322" s="23" t="s">
        <v>18</v>
      </c>
      <c r="E322" s="23" t="s">
        <v>18</v>
      </c>
      <c r="F322" s="23" t="s">
        <v>16</v>
      </c>
      <c r="G322" s="23" t="str">
        <f>VLOOKUP(C322, 'RHA A to F by CCA'!A:B, 2,0)</f>
        <v>Area D</v>
      </c>
      <c r="H322" s="45" t="s">
        <v>743</v>
      </c>
      <c r="I322" s="23" t="s">
        <v>465</v>
      </c>
      <c r="J322" s="23">
        <f t="shared" ref="J322:K385" si="40">M322+P322+S322+V322+Y322+AB322</f>
        <v>7</v>
      </c>
      <c r="K322" s="23">
        <f t="shared" si="40"/>
        <v>1</v>
      </c>
      <c r="L322" s="19">
        <f t="shared" ref="L322:L385" si="41">K322/J322*100</f>
        <v>14.285714285714285</v>
      </c>
      <c r="M322" s="45">
        <v>1</v>
      </c>
      <c r="N322" s="45">
        <v>1</v>
      </c>
      <c r="O322" s="19">
        <f t="shared" ref="O322:O385" si="42">N322/M322 *100</f>
        <v>100</v>
      </c>
      <c r="P322" s="45">
        <v>0</v>
      </c>
      <c r="Q322" s="45">
        <v>0</v>
      </c>
      <c r="R322" s="19" t="e">
        <f t="shared" ref="R322:R385" si="43">Q322/P322 *100</f>
        <v>#DIV/0!</v>
      </c>
      <c r="S322" s="45">
        <v>0</v>
      </c>
      <c r="T322" s="45">
        <v>0</v>
      </c>
      <c r="U322" s="19" t="e">
        <f t="shared" ref="U322:U385" si="44">T322/S322 *100</f>
        <v>#DIV/0!</v>
      </c>
      <c r="V322" s="45">
        <v>0</v>
      </c>
      <c r="W322" s="110">
        <v>0</v>
      </c>
      <c r="X322" s="19" t="e">
        <f t="shared" ref="X322:X385" si="45">W322/V322*100</f>
        <v>#DIV/0!</v>
      </c>
      <c r="Y322" s="45">
        <v>6</v>
      </c>
      <c r="Z322" s="45">
        <v>0</v>
      </c>
      <c r="AA322" s="19">
        <f t="shared" ref="AA322:AA385" si="46">Z322/Y322*100</f>
        <v>0</v>
      </c>
      <c r="AB322" s="45">
        <v>0</v>
      </c>
      <c r="AC322" s="45">
        <v>0</v>
      </c>
      <c r="AD322" s="19" t="e">
        <f t="shared" ref="AD322:AD385" si="47">AC322/AB322*100</f>
        <v>#DIV/0!</v>
      </c>
      <c r="AE322" s="45">
        <v>0</v>
      </c>
    </row>
    <row r="323" spans="1:31" x14ac:dyDescent="0.2">
      <c r="A323" s="111" t="s">
        <v>930</v>
      </c>
      <c r="B323" s="109" t="s">
        <v>931</v>
      </c>
      <c r="C323" s="23" t="s">
        <v>44</v>
      </c>
      <c r="D323" s="23" t="s">
        <v>477</v>
      </c>
      <c r="E323" s="23" t="s">
        <v>470</v>
      </c>
      <c r="F323" s="23" t="s">
        <v>16</v>
      </c>
      <c r="G323" s="23" t="str">
        <f>VLOOKUP(C323, 'RHA A to F by CCA'!A:B, 2,0)</f>
        <v>Area D</v>
      </c>
      <c r="H323" s="45" t="s">
        <v>743</v>
      </c>
      <c r="I323" s="23" t="s">
        <v>465</v>
      </c>
      <c r="J323" s="23">
        <f t="shared" si="40"/>
        <v>43</v>
      </c>
      <c r="K323" s="23">
        <f t="shared" si="40"/>
        <v>5</v>
      </c>
      <c r="L323" s="19">
        <f t="shared" si="41"/>
        <v>11.627906976744185</v>
      </c>
      <c r="M323" s="45">
        <v>5</v>
      </c>
      <c r="N323" s="45">
        <v>2</v>
      </c>
      <c r="O323" s="19">
        <f t="shared" si="42"/>
        <v>40</v>
      </c>
      <c r="P323" s="45">
        <v>0</v>
      </c>
      <c r="Q323" s="45">
        <v>0</v>
      </c>
      <c r="R323" s="19" t="e">
        <f t="shared" si="43"/>
        <v>#DIV/0!</v>
      </c>
      <c r="S323" s="45">
        <v>0</v>
      </c>
      <c r="T323" s="45">
        <v>0</v>
      </c>
      <c r="U323" s="19" t="e">
        <f t="shared" si="44"/>
        <v>#DIV/0!</v>
      </c>
      <c r="V323" s="45">
        <v>5</v>
      </c>
      <c r="W323" s="110">
        <v>0</v>
      </c>
      <c r="X323" s="19">
        <f t="shared" si="45"/>
        <v>0</v>
      </c>
      <c r="Y323" s="45">
        <v>33</v>
      </c>
      <c r="Z323" s="45">
        <v>3</v>
      </c>
      <c r="AA323" s="19">
        <f t="shared" si="46"/>
        <v>9.0909090909090917</v>
      </c>
      <c r="AB323" s="45">
        <v>0</v>
      </c>
      <c r="AC323" s="45">
        <v>0</v>
      </c>
      <c r="AD323" s="19" t="e">
        <f t="shared" si="47"/>
        <v>#DIV/0!</v>
      </c>
      <c r="AE323" s="45">
        <v>3</v>
      </c>
    </row>
    <row r="324" spans="1:31" x14ac:dyDescent="0.2">
      <c r="A324" s="111" t="s">
        <v>932</v>
      </c>
      <c r="B324" s="109" t="s">
        <v>933</v>
      </c>
      <c r="C324" s="23" t="s">
        <v>17</v>
      </c>
      <c r="D324" s="23" t="s">
        <v>18</v>
      </c>
      <c r="E324" s="23" t="s">
        <v>18</v>
      </c>
      <c r="F324" s="23" t="s">
        <v>16</v>
      </c>
      <c r="G324" s="23" t="str">
        <f>VLOOKUP(C324, 'RHA A to F by CCA'!A:B, 2,0)</f>
        <v>Area D</v>
      </c>
      <c r="H324" s="45" t="s">
        <v>743</v>
      </c>
      <c r="I324" s="23" t="s">
        <v>465</v>
      </c>
      <c r="J324" s="23">
        <f t="shared" si="40"/>
        <v>10</v>
      </c>
      <c r="K324" s="23">
        <f t="shared" si="40"/>
        <v>1</v>
      </c>
      <c r="L324" s="19">
        <f t="shared" si="41"/>
        <v>10</v>
      </c>
      <c r="M324" s="45">
        <v>1</v>
      </c>
      <c r="N324" s="45">
        <v>0</v>
      </c>
      <c r="O324" s="19">
        <f t="shared" si="42"/>
        <v>0</v>
      </c>
      <c r="P324" s="45">
        <v>0</v>
      </c>
      <c r="Q324" s="45">
        <v>0</v>
      </c>
      <c r="R324" s="19" t="e">
        <f t="shared" si="43"/>
        <v>#DIV/0!</v>
      </c>
      <c r="S324" s="45">
        <v>0</v>
      </c>
      <c r="T324" s="45">
        <v>0</v>
      </c>
      <c r="U324" s="19" t="e">
        <f t="shared" si="44"/>
        <v>#DIV/0!</v>
      </c>
      <c r="V324" s="45">
        <v>0</v>
      </c>
      <c r="W324" s="110">
        <v>0</v>
      </c>
      <c r="X324" s="19" t="e">
        <f t="shared" si="45"/>
        <v>#DIV/0!</v>
      </c>
      <c r="Y324" s="45">
        <v>9</v>
      </c>
      <c r="Z324" s="45">
        <v>1</v>
      </c>
      <c r="AA324" s="19">
        <f t="shared" si="46"/>
        <v>11.111111111111111</v>
      </c>
      <c r="AB324" s="45">
        <v>0</v>
      </c>
      <c r="AC324" s="45">
        <v>0</v>
      </c>
      <c r="AD324" s="19" t="e">
        <f t="shared" si="47"/>
        <v>#DIV/0!</v>
      </c>
      <c r="AE324" s="45">
        <v>0</v>
      </c>
    </row>
    <row r="325" spans="1:31" x14ac:dyDescent="0.2">
      <c r="A325" s="111" t="s">
        <v>934</v>
      </c>
      <c r="B325" s="109" t="s">
        <v>935</v>
      </c>
      <c r="C325" s="23" t="s">
        <v>56</v>
      </c>
      <c r="D325" s="23" t="s">
        <v>57</v>
      </c>
      <c r="E325" s="23" t="s">
        <v>557</v>
      </c>
      <c r="F325" s="23" t="s">
        <v>55</v>
      </c>
      <c r="G325" s="23" t="str">
        <f>VLOOKUP(C325, 'RHA A to F by CCA'!A:B, 2,0)</f>
        <v>Area C</v>
      </c>
      <c r="H325" s="45" t="s">
        <v>743</v>
      </c>
      <c r="I325" s="23" t="s">
        <v>548</v>
      </c>
      <c r="J325" s="23">
        <f t="shared" si="40"/>
        <v>4</v>
      </c>
      <c r="K325" s="23">
        <f t="shared" si="40"/>
        <v>4</v>
      </c>
      <c r="L325" s="19">
        <f t="shared" si="41"/>
        <v>100</v>
      </c>
      <c r="M325" s="45">
        <v>0</v>
      </c>
      <c r="N325" s="45">
        <v>0</v>
      </c>
      <c r="O325" s="19" t="e">
        <f t="shared" si="42"/>
        <v>#DIV/0!</v>
      </c>
      <c r="P325" s="45">
        <v>0</v>
      </c>
      <c r="Q325" s="45">
        <v>0</v>
      </c>
      <c r="R325" s="19" t="e">
        <f t="shared" si="43"/>
        <v>#DIV/0!</v>
      </c>
      <c r="S325" s="45">
        <v>0</v>
      </c>
      <c r="T325" s="45">
        <v>0</v>
      </c>
      <c r="U325" s="19" t="e">
        <f t="shared" si="44"/>
        <v>#DIV/0!</v>
      </c>
      <c r="V325" s="45">
        <v>2</v>
      </c>
      <c r="W325" s="110">
        <v>2</v>
      </c>
      <c r="X325" s="19">
        <f t="shared" si="45"/>
        <v>100</v>
      </c>
      <c r="Y325" s="45">
        <v>2</v>
      </c>
      <c r="Z325" s="45">
        <v>2</v>
      </c>
      <c r="AA325" s="19">
        <f t="shared" si="46"/>
        <v>100</v>
      </c>
      <c r="AB325" s="45">
        <v>0</v>
      </c>
      <c r="AC325" s="45">
        <v>0</v>
      </c>
      <c r="AD325" s="19" t="e">
        <f t="shared" si="47"/>
        <v>#DIV/0!</v>
      </c>
      <c r="AE325" s="45">
        <v>0</v>
      </c>
    </row>
    <row r="326" spans="1:31" x14ac:dyDescent="0.2">
      <c r="A326" s="111" t="s">
        <v>936</v>
      </c>
      <c r="B326" s="109" t="s">
        <v>937</v>
      </c>
      <c r="C326" s="23" t="s">
        <v>164</v>
      </c>
      <c r="D326" s="23" t="s">
        <v>165</v>
      </c>
      <c r="E326" s="23" t="s">
        <v>165</v>
      </c>
      <c r="F326" s="23" t="s">
        <v>55</v>
      </c>
      <c r="G326" s="23" t="str">
        <f>VLOOKUP(C326, 'RHA A to F by CCA'!A:B, 2,0)</f>
        <v>Area C</v>
      </c>
      <c r="H326" s="45" t="s">
        <v>743</v>
      </c>
      <c r="I326" s="23" t="s">
        <v>548</v>
      </c>
      <c r="J326" s="23">
        <f t="shared" si="40"/>
        <v>87</v>
      </c>
      <c r="K326" s="23">
        <f t="shared" si="40"/>
        <v>86</v>
      </c>
      <c r="L326" s="19">
        <f t="shared" si="41"/>
        <v>98.850574712643677</v>
      </c>
      <c r="M326" s="45">
        <v>7</v>
      </c>
      <c r="N326" s="45">
        <v>7</v>
      </c>
      <c r="O326" s="19">
        <f t="shared" si="42"/>
        <v>100</v>
      </c>
      <c r="P326" s="45">
        <v>0</v>
      </c>
      <c r="Q326" s="45">
        <v>0</v>
      </c>
      <c r="R326" s="19" t="e">
        <f t="shared" si="43"/>
        <v>#DIV/0!</v>
      </c>
      <c r="S326" s="45">
        <v>46</v>
      </c>
      <c r="T326" s="45">
        <v>46</v>
      </c>
      <c r="U326" s="19">
        <f t="shared" si="44"/>
        <v>100</v>
      </c>
      <c r="V326" s="45">
        <v>15</v>
      </c>
      <c r="W326" s="110">
        <v>14</v>
      </c>
      <c r="X326" s="19">
        <f t="shared" si="45"/>
        <v>93.333333333333329</v>
      </c>
      <c r="Y326" s="45">
        <v>19</v>
      </c>
      <c r="Z326" s="45">
        <v>19</v>
      </c>
      <c r="AA326" s="19">
        <f t="shared" si="46"/>
        <v>100</v>
      </c>
      <c r="AB326" s="45">
        <v>0</v>
      </c>
      <c r="AC326" s="45">
        <v>0</v>
      </c>
      <c r="AD326" s="19" t="e">
        <f t="shared" si="47"/>
        <v>#DIV/0!</v>
      </c>
      <c r="AE326" s="45">
        <v>0</v>
      </c>
    </row>
    <row r="327" spans="1:31" x14ac:dyDescent="0.2">
      <c r="A327" s="111" t="s">
        <v>938</v>
      </c>
      <c r="B327" s="109" t="s">
        <v>939</v>
      </c>
      <c r="C327" s="23" t="s">
        <v>56</v>
      </c>
      <c r="D327" s="23" t="s">
        <v>57</v>
      </c>
      <c r="E327" s="23" t="s">
        <v>557</v>
      </c>
      <c r="F327" s="23" t="s">
        <v>55</v>
      </c>
      <c r="G327" s="23" t="str">
        <f>VLOOKUP(C327, 'RHA A to F by CCA'!A:B, 2,0)</f>
        <v>Area C</v>
      </c>
      <c r="H327" s="45" t="s">
        <v>743</v>
      </c>
      <c r="I327" s="23" t="s">
        <v>548</v>
      </c>
      <c r="J327" s="23">
        <f t="shared" si="40"/>
        <v>32</v>
      </c>
      <c r="K327" s="23">
        <f t="shared" si="40"/>
        <v>31</v>
      </c>
      <c r="L327" s="19">
        <f t="shared" si="41"/>
        <v>96.875</v>
      </c>
      <c r="M327" s="45">
        <v>4</v>
      </c>
      <c r="N327" s="45">
        <v>4</v>
      </c>
      <c r="O327" s="19">
        <f t="shared" si="42"/>
        <v>100</v>
      </c>
      <c r="P327" s="45">
        <v>0</v>
      </c>
      <c r="Q327" s="45">
        <v>0</v>
      </c>
      <c r="R327" s="19" t="e">
        <f t="shared" si="43"/>
        <v>#DIV/0!</v>
      </c>
      <c r="S327" s="45">
        <v>6</v>
      </c>
      <c r="T327" s="45">
        <v>6</v>
      </c>
      <c r="U327" s="19">
        <f t="shared" si="44"/>
        <v>100</v>
      </c>
      <c r="V327" s="45">
        <v>6</v>
      </c>
      <c r="W327" s="110">
        <v>6</v>
      </c>
      <c r="X327" s="19">
        <f t="shared" si="45"/>
        <v>100</v>
      </c>
      <c r="Y327" s="45">
        <v>16</v>
      </c>
      <c r="Z327" s="45">
        <v>15</v>
      </c>
      <c r="AA327" s="19">
        <f t="shared" si="46"/>
        <v>93.75</v>
      </c>
      <c r="AB327" s="45">
        <v>0</v>
      </c>
      <c r="AC327" s="45">
        <v>0</v>
      </c>
      <c r="AD327" s="19" t="e">
        <f t="shared" si="47"/>
        <v>#DIV/0!</v>
      </c>
      <c r="AE327" s="45">
        <v>6</v>
      </c>
    </row>
    <row r="328" spans="1:31" x14ac:dyDescent="0.2">
      <c r="A328" s="111" t="s">
        <v>940</v>
      </c>
      <c r="B328" s="109" t="s">
        <v>941</v>
      </c>
      <c r="C328" s="23" t="s">
        <v>56</v>
      </c>
      <c r="D328" s="23" t="s">
        <v>57</v>
      </c>
      <c r="E328" s="23" t="s">
        <v>557</v>
      </c>
      <c r="F328" s="23" t="s">
        <v>55</v>
      </c>
      <c r="G328" s="23" t="str">
        <f>VLOOKUP(C328, 'RHA A to F by CCA'!A:B, 2,0)</f>
        <v>Area C</v>
      </c>
      <c r="H328" s="45" t="s">
        <v>743</v>
      </c>
      <c r="I328" s="23" t="s">
        <v>548</v>
      </c>
      <c r="J328" s="23">
        <f t="shared" si="40"/>
        <v>27</v>
      </c>
      <c r="K328" s="23">
        <f t="shared" si="40"/>
        <v>26</v>
      </c>
      <c r="L328" s="19">
        <f t="shared" si="41"/>
        <v>96.296296296296291</v>
      </c>
      <c r="M328" s="45">
        <v>4</v>
      </c>
      <c r="N328" s="45">
        <v>4</v>
      </c>
      <c r="O328" s="19">
        <f t="shared" si="42"/>
        <v>100</v>
      </c>
      <c r="P328" s="45">
        <v>0</v>
      </c>
      <c r="Q328" s="45">
        <v>0</v>
      </c>
      <c r="R328" s="19" t="e">
        <f t="shared" si="43"/>
        <v>#DIV/0!</v>
      </c>
      <c r="S328" s="45">
        <v>0</v>
      </c>
      <c r="T328" s="45">
        <v>0</v>
      </c>
      <c r="U328" s="19" t="e">
        <f t="shared" si="44"/>
        <v>#DIV/0!</v>
      </c>
      <c r="V328" s="45">
        <v>1</v>
      </c>
      <c r="W328" s="110">
        <v>1</v>
      </c>
      <c r="X328" s="19">
        <f t="shared" si="45"/>
        <v>100</v>
      </c>
      <c r="Y328" s="45">
        <v>12</v>
      </c>
      <c r="Z328" s="45">
        <v>12</v>
      </c>
      <c r="AA328" s="19">
        <f t="shared" si="46"/>
        <v>100</v>
      </c>
      <c r="AB328" s="45">
        <v>10</v>
      </c>
      <c r="AC328" s="45">
        <v>9</v>
      </c>
      <c r="AD328" s="19">
        <f t="shared" si="47"/>
        <v>90</v>
      </c>
      <c r="AE328" s="45">
        <v>0</v>
      </c>
    </row>
    <row r="329" spans="1:31" x14ac:dyDescent="0.2">
      <c r="A329" s="111" t="s">
        <v>942</v>
      </c>
      <c r="B329" s="109" t="s">
        <v>943</v>
      </c>
      <c r="C329" s="23" t="s">
        <v>56</v>
      </c>
      <c r="D329" s="23" t="s">
        <v>57</v>
      </c>
      <c r="E329" s="23" t="s">
        <v>568</v>
      </c>
      <c r="F329" s="23" t="s">
        <v>55</v>
      </c>
      <c r="G329" s="23" t="str">
        <f>VLOOKUP(C329, 'RHA A to F by CCA'!A:B, 2,0)</f>
        <v>Area C</v>
      </c>
      <c r="H329" s="45" t="s">
        <v>743</v>
      </c>
      <c r="I329" s="23" t="s">
        <v>548</v>
      </c>
      <c r="J329" s="23">
        <f t="shared" si="40"/>
        <v>82</v>
      </c>
      <c r="K329" s="23">
        <f t="shared" si="40"/>
        <v>76</v>
      </c>
      <c r="L329" s="19">
        <f t="shared" si="41"/>
        <v>92.682926829268297</v>
      </c>
      <c r="M329" s="45">
        <v>5</v>
      </c>
      <c r="N329" s="45">
        <v>4</v>
      </c>
      <c r="O329" s="19">
        <f t="shared" si="42"/>
        <v>80</v>
      </c>
      <c r="P329" s="45">
        <v>0</v>
      </c>
      <c r="Q329" s="45">
        <v>0</v>
      </c>
      <c r="R329" s="19" t="e">
        <f t="shared" si="43"/>
        <v>#DIV/0!</v>
      </c>
      <c r="S329" s="45">
        <v>53</v>
      </c>
      <c r="T329" s="45">
        <v>51</v>
      </c>
      <c r="U329" s="19">
        <f t="shared" si="44"/>
        <v>96.226415094339629</v>
      </c>
      <c r="V329" s="45">
        <v>12</v>
      </c>
      <c r="W329" s="110">
        <v>10</v>
      </c>
      <c r="X329" s="19">
        <f t="shared" si="45"/>
        <v>83.333333333333343</v>
      </c>
      <c r="Y329" s="45">
        <v>12</v>
      </c>
      <c r="Z329" s="45">
        <v>11</v>
      </c>
      <c r="AA329" s="19">
        <f t="shared" si="46"/>
        <v>91.666666666666657</v>
      </c>
      <c r="AB329" s="45">
        <v>0</v>
      </c>
      <c r="AC329" s="45">
        <v>0</v>
      </c>
      <c r="AD329" s="19" t="e">
        <f t="shared" si="47"/>
        <v>#DIV/0!</v>
      </c>
      <c r="AE329" s="45">
        <v>0</v>
      </c>
    </row>
    <row r="330" spans="1:31" x14ac:dyDescent="0.2">
      <c r="A330" s="111" t="s">
        <v>944</v>
      </c>
      <c r="B330" s="109" t="s">
        <v>945</v>
      </c>
      <c r="C330" s="23" t="s">
        <v>160</v>
      </c>
      <c r="D330" s="23" t="s">
        <v>161</v>
      </c>
      <c r="E330" s="23" t="s">
        <v>161</v>
      </c>
      <c r="F330" s="23" t="s">
        <v>55</v>
      </c>
      <c r="G330" s="23" t="str">
        <f>VLOOKUP(C330, 'RHA A to F by CCA'!A:B, 2,0)</f>
        <v>Area C</v>
      </c>
      <c r="H330" s="45" t="s">
        <v>743</v>
      </c>
      <c r="I330" s="23" t="s">
        <v>548</v>
      </c>
      <c r="J330" s="23">
        <f t="shared" si="40"/>
        <v>120</v>
      </c>
      <c r="K330" s="23">
        <f t="shared" si="40"/>
        <v>98</v>
      </c>
      <c r="L330" s="19">
        <f t="shared" si="41"/>
        <v>81.666666666666671</v>
      </c>
      <c r="M330" s="45">
        <v>7</v>
      </c>
      <c r="N330" s="45">
        <v>7</v>
      </c>
      <c r="O330" s="19">
        <f t="shared" si="42"/>
        <v>100</v>
      </c>
      <c r="P330" s="45">
        <v>0</v>
      </c>
      <c r="Q330" s="45">
        <v>0</v>
      </c>
      <c r="R330" s="19" t="e">
        <f t="shared" si="43"/>
        <v>#DIV/0!</v>
      </c>
      <c r="S330" s="45">
        <v>53</v>
      </c>
      <c r="T330" s="45">
        <v>48</v>
      </c>
      <c r="U330" s="19">
        <f t="shared" si="44"/>
        <v>90.566037735849065</v>
      </c>
      <c r="V330" s="45">
        <v>24</v>
      </c>
      <c r="W330" s="110">
        <v>17</v>
      </c>
      <c r="X330" s="19">
        <f t="shared" si="45"/>
        <v>70.833333333333343</v>
      </c>
      <c r="Y330" s="45">
        <v>33</v>
      </c>
      <c r="Z330" s="45">
        <v>23</v>
      </c>
      <c r="AA330" s="19">
        <f t="shared" si="46"/>
        <v>69.696969696969703</v>
      </c>
      <c r="AB330" s="45">
        <v>3</v>
      </c>
      <c r="AC330" s="45">
        <v>3</v>
      </c>
      <c r="AD330" s="19">
        <f t="shared" si="47"/>
        <v>100</v>
      </c>
      <c r="AE330" s="45">
        <v>0</v>
      </c>
    </row>
    <row r="331" spans="1:31" x14ac:dyDescent="0.2">
      <c r="A331" s="111" t="s">
        <v>946</v>
      </c>
      <c r="B331" s="109" t="s">
        <v>947</v>
      </c>
      <c r="C331" s="23" t="s">
        <v>160</v>
      </c>
      <c r="D331" s="23" t="s">
        <v>161</v>
      </c>
      <c r="E331" s="23" t="s">
        <v>161</v>
      </c>
      <c r="F331" s="23" t="s">
        <v>55</v>
      </c>
      <c r="G331" s="23" t="str">
        <f>VLOOKUP(C331, 'RHA A to F by CCA'!A:B, 2,0)</f>
        <v>Area C</v>
      </c>
      <c r="H331" s="45" t="s">
        <v>743</v>
      </c>
      <c r="I331" s="23" t="s">
        <v>548</v>
      </c>
      <c r="J331" s="23">
        <f t="shared" si="40"/>
        <v>142</v>
      </c>
      <c r="K331" s="23">
        <f t="shared" si="40"/>
        <v>115</v>
      </c>
      <c r="L331" s="19">
        <f t="shared" si="41"/>
        <v>80.985915492957744</v>
      </c>
      <c r="M331" s="45">
        <v>70</v>
      </c>
      <c r="N331" s="45">
        <v>59</v>
      </c>
      <c r="O331" s="19">
        <f t="shared" si="42"/>
        <v>84.285714285714292</v>
      </c>
      <c r="P331" s="45">
        <v>0</v>
      </c>
      <c r="Q331" s="45">
        <v>0</v>
      </c>
      <c r="R331" s="19" t="e">
        <f t="shared" si="43"/>
        <v>#DIV/0!</v>
      </c>
      <c r="S331" s="45">
        <v>1</v>
      </c>
      <c r="T331" s="45">
        <v>1</v>
      </c>
      <c r="U331" s="19">
        <f t="shared" si="44"/>
        <v>100</v>
      </c>
      <c r="V331" s="45">
        <v>17</v>
      </c>
      <c r="W331" s="110">
        <v>15</v>
      </c>
      <c r="X331" s="19">
        <f t="shared" si="45"/>
        <v>88.235294117647058</v>
      </c>
      <c r="Y331" s="45">
        <v>14</v>
      </c>
      <c r="Z331" s="45">
        <v>11</v>
      </c>
      <c r="AA331" s="19">
        <f t="shared" si="46"/>
        <v>78.571428571428569</v>
      </c>
      <c r="AB331" s="45">
        <v>40</v>
      </c>
      <c r="AC331" s="45">
        <v>29</v>
      </c>
      <c r="AD331" s="19">
        <f t="shared" si="47"/>
        <v>72.5</v>
      </c>
      <c r="AE331" s="45">
        <v>0</v>
      </c>
    </row>
    <row r="332" spans="1:31" x14ac:dyDescent="0.2">
      <c r="A332" s="111" t="s">
        <v>948</v>
      </c>
      <c r="B332" s="109" t="s">
        <v>949</v>
      </c>
      <c r="C332" s="23" t="s">
        <v>56</v>
      </c>
      <c r="D332" s="23" t="s">
        <v>57</v>
      </c>
      <c r="E332" s="23" t="s">
        <v>557</v>
      </c>
      <c r="F332" s="23" t="s">
        <v>55</v>
      </c>
      <c r="G332" s="23" t="str">
        <f>VLOOKUP(C332, 'RHA A to F by CCA'!A:B, 2,0)</f>
        <v>Area C</v>
      </c>
      <c r="H332" s="45" t="s">
        <v>743</v>
      </c>
      <c r="I332" s="23" t="s">
        <v>548</v>
      </c>
      <c r="J332" s="23">
        <f t="shared" si="40"/>
        <v>63</v>
      </c>
      <c r="K332" s="23">
        <f t="shared" si="40"/>
        <v>51</v>
      </c>
      <c r="L332" s="19">
        <f t="shared" si="41"/>
        <v>80.952380952380949</v>
      </c>
      <c r="M332" s="45">
        <v>3</v>
      </c>
      <c r="N332" s="45">
        <v>3</v>
      </c>
      <c r="O332" s="19">
        <f t="shared" si="42"/>
        <v>100</v>
      </c>
      <c r="P332" s="45">
        <v>0</v>
      </c>
      <c r="Q332" s="45">
        <v>0</v>
      </c>
      <c r="R332" s="19" t="e">
        <f t="shared" si="43"/>
        <v>#DIV/0!</v>
      </c>
      <c r="S332" s="45">
        <v>0</v>
      </c>
      <c r="T332" s="45">
        <v>0</v>
      </c>
      <c r="U332" s="19" t="e">
        <f t="shared" si="44"/>
        <v>#DIV/0!</v>
      </c>
      <c r="V332" s="45">
        <v>12</v>
      </c>
      <c r="W332" s="110">
        <v>8</v>
      </c>
      <c r="X332" s="19">
        <f t="shared" si="45"/>
        <v>66.666666666666657</v>
      </c>
      <c r="Y332" s="45">
        <v>12</v>
      </c>
      <c r="Z332" s="45">
        <v>11</v>
      </c>
      <c r="AA332" s="19">
        <f t="shared" si="46"/>
        <v>91.666666666666657</v>
      </c>
      <c r="AB332" s="45">
        <v>36</v>
      </c>
      <c r="AC332" s="45">
        <v>29</v>
      </c>
      <c r="AD332" s="19">
        <f t="shared" si="47"/>
        <v>80.555555555555557</v>
      </c>
      <c r="AE332" s="45">
        <v>0</v>
      </c>
    </row>
    <row r="333" spans="1:31" x14ac:dyDescent="0.2">
      <c r="A333" s="111" t="s">
        <v>950</v>
      </c>
      <c r="B333" s="109" t="s">
        <v>951</v>
      </c>
      <c r="C333" s="23" t="s">
        <v>164</v>
      </c>
      <c r="D333" s="23" t="s">
        <v>165</v>
      </c>
      <c r="E333" s="23" t="s">
        <v>165</v>
      </c>
      <c r="F333" s="23" t="s">
        <v>55</v>
      </c>
      <c r="G333" s="23" t="str">
        <f>VLOOKUP(C333, 'RHA A to F by CCA'!A:B, 2,0)</f>
        <v>Area C</v>
      </c>
      <c r="H333" s="45" t="s">
        <v>743</v>
      </c>
      <c r="I333" s="23" t="s">
        <v>548</v>
      </c>
      <c r="J333" s="23">
        <f t="shared" si="40"/>
        <v>48</v>
      </c>
      <c r="K333" s="23">
        <f t="shared" si="40"/>
        <v>38</v>
      </c>
      <c r="L333" s="19">
        <f t="shared" si="41"/>
        <v>79.166666666666657</v>
      </c>
      <c r="M333" s="45">
        <v>3</v>
      </c>
      <c r="N333" s="45">
        <v>3</v>
      </c>
      <c r="O333" s="19">
        <f t="shared" si="42"/>
        <v>100</v>
      </c>
      <c r="P333" s="45">
        <v>0</v>
      </c>
      <c r="Q333" s="45">
        <v>0</v>
      </c>
      <c r="R333" s="19" t="e">
        <f t="shared" si="43"/>
        <v>#DIV/0!</v>
      </c>
      <c r="S333" s="45">
        <v>42</v>
      </c>
      <c r="T333" s="45">
        <v>32</v>
      </c>
      <c r="U333" s="19">
        <f t="shared" si="44"/>
        <v>76.19047619047619</v>
      </c>
      <c r="V333" s="45">
        <v>1</v>
      </c>
      <c r="W333" s="110">
        <v>1</v>
      </c>
      <c r="X333" s="19">
        <f t="shared" si="45"/>
        <v>100</v>
      </c>
      <c r="Y333" s="45">
        <v>0</v>
      </c>
      <c r="Z333" s="45">
        <v>0</v>
      </c>
      <c r="AA333" s="19" t="e">
        <f t="shared" si="46"/>
        <v>#DIV/0!</v>
      </c>
      <c r="AB333" s="45">
        <v>2</v>
      </c>
      <c r="AC333" s="45">
        <v>2</v>
      </c>
      <c r="AD333" s="19">
        <f t="shared" si="47"/>
        <v>100</v>
      </c>
      <c r="AE333" s="45">
        <v>0</v>
      </c>
    </row>
    <row r="334" spans="1:31" x14ac:dyDescent="0.2">
      <c r="A334" s="111" t="s">
        <v>952</v>
      </c>
      <c r="B334" s="109" t="s">
        <v>953</v>
      </c>
      <c r="C334" s="23" t="s">
        <v>56</v>
      </c>
      <c r="D334" s="23" t="s">
        <v>57</v>
      </c>
      <c r="E334" s="23" t="s">
        <v>568</v>
      </c>
      <c r="F334" s="23" t="s">
        <v>55</v>
      </c>
      <c r="G334" s="23" t="str">
        <f>VLOOKUP(C334, 'RHA A to F by CCA'!A:B, 2,0)</f>
        <v>Area C</v>
      </c>
      <c r="H334" s="45" t="s">
        <v>743</v>
      </c>
      <c r="I334" s="23" t="s">
        <v>548</v>
      </c>
      <c r="J334" s="23">
        <f t="shared" si="40"/>
        <v>84</v>
      </c>
      <c r="K334" s="23">
        <f t="shared" si="40"/>
        <v>64</v>
      </c>
      <c r="L334" s="19">
        <f t="shared" si="41"/>
        <v>76.19047619047619</v>
      </c>
      <c r="M334" s="45">
        <v>5</v>
      </c>
      <c r="N334" s="45">
        <v>3</v>
      </c>
      <c r="O334" s="19">
        <f t="shared" si="42"/>
        <v>60</v>
      </c>
      <c r="P334" s="45">
        <v>0</v>
      </c>
      <c r="Q334" s="45">
        <v>0</v>
      </c>
      <c r="R334" s="19" t="e">
        <f t="shared" si="43"/>
        <v>#DIV/0!</v>
      </c>
      <c r="S334" s="45">
        <v>39</v>
      </c>
      <c r="T334" s="45">
        <v>33</v>
      </c>
      <c r="U334" s="19">
        <f t="shared" si="44"/>
        <v>84.615384615384613</v>
      </c>
      <c r="V334" s="45">
        <v>16</v>
      </c>
      <c r="W334" s="110">
        <v>13</v>
      </c>
      <c r="X334" s="19">
        <f t="shared" si="45"/>
        <v>81.25</v>
      </c>
      <c r="Y334" s="45">
        <v>24</v>
      </c>
      <c r="Z334" s="45">
        <v>15</v>
      </c>
      <c r="AA334" s="19">
        <f t="shared" si="46"/>
        <v>62.5</v>
      </c>
      <c r="AB334" s="45">
        <v>0</v>
      </c>
      <c r="AC334" s="45">
        <v>0</v>
      </c>
      <c r="AD334" s="19" t="e">
        <f t="shared" si="47"/>
        <v>#DIV/0!</v>
      </c>
      <c r="AE334" s="45">
        <v>16</v>
      </c>
    </row>
    <row r="335" spans="1:31" x14ac:dyDescent="0.2">
      <c r="A335" s="111" t="s">
        <v>954</v>
      </c>
      <c r="B335" s="109" t="s">
        <v>955</v>
      </c>
      <c r="C335" s="23" t="s">
        <v>164</v>
      </c>
      <c r="D335" s="23" t="s">
        <v>165</v>
      </c>
      <c r="E335" s="23" t="s">
        <v>165</v>
      </c>
      <c r="F335" s="23" t="s">
        <v>55</v>
      </c>
      <c r="G335" s="23" t="str">
        <f>VLOOKUP(C335, 'RHA A to F by CCA'!A:B, 2,0)</f>
        <v>Area C</v>
      </c>
      <c r="H335" s="45" t="s">
        <v>743</v>
      </c>
      <c r="I335" s="23" t="s">
        <v>548</v>
      </c>
      <c r="J335" s="23">
        <f t="shared" si="40"/>
        <v>89</v>
      </c>
      <c r="K335" s="23">
        <f t="shared" si="40"/>
        <v>60</v>
      </c>
      <c r="L335" s="19">
        <f t="shared" si="41"/>
        <v>67.415730337078656</v>
      </c>
      <c r="M335" s="45">
        <v>7</v>
      </c>
      <c r="N335" s="45">
        <v>7</v>
      </c>
      <c r="O335" s="19">
        <f t="shared" si="42"/>
        <v>100</v>
      </c>
      <c r="P335" s="45">
        <v>0</v>
      </c>
      <c r="Q335" s="45">
        <v>0</v>
      </c>
      <c r="R335" s="19" t="e">
        <f t="shared" si="43"/>
        <v>#DIV/0!</v>
      </c>
      <c r="S335" s="45">
        <v>2</v>
      </c>
      <c r="T335" s="45">
        <v>2</v>
      </c>
      <c r="U335" s="19">
        <f t="shared" si="44"/>
        <v>100</v>
      </c>
      <c r="V335" s="45">
        <v>14</v>
      </c>
      <c r="W335" s="110">
        <v>9</v>
      </c>
      <c r="X335" s="19">
        <f t="shared" si="45"/>
        <v>64.285714285714292</v>
      </c>
      <c r="Y335" s="45">
        <v>23</v>
      </c>
      <c r="Z335" s="45">
        <v>13</v>
      </c>
      <c r="AA335" s="19">
        <f t="shared" si="46"/>
        <v>56.521739130434781</v>
      </c>
      <c r="AB335" s="45">
        <v>43</v>
      </c>
      <c r="AC335" s="45">
        <v>29</v>
      </c>
      <c r="AD335" s="19">
        <f t="shared" si="47"/>
        <v>67.441860465116278</v>
      </c>
      <c r="AE335" s="45">
        <v>0</v>
      </c>
    </row>
    <row r="336" spans="1:31" x14ac:dyDescent="0.2">
      <c r="A336" s="111" t="s">
        <v>956</v>
      </c>
      <c r="B336" s="109" t="s">
        <v>957</v>
      </c>
      <c r="C336" s="23" t="s">
        <v>164</v>
      </c>
      <c r="D336" s="23" t="s">
        <v>165</v>
      </c>
      <c r="E336" s="23" t="s">
        <v>165</v>
      </c>
      <c r="F336" s="23" t="s">
        <v>55</v>
      </c>
      <c r="G336" s="23" t="str">
        <f>VLOOKUP(C336, 'RHA A to F by CCA'!A:B, 2,0)</f>
        <v>Area C</v>
      </c>
      <c r="H336" s="45" t="s">
        <v>743</v>
      </c>
      <c r="I336" s="23" t="s">
        <v>548</v>
      </c>
      <c r="J336" s="23">
        <f t="shared" si="40"/>
        <v>69</v>
      </c>
      <c r="K336" s="23">
        <f t="shared" si="40"/>
        <v>46</v>
      </c>
      <c r="L336" s="19">
        <f t="shared" si="41"/>
        <v>66.666666666666657</v>
      </c>
      <c r="M336" s="45">
        <v>6</v>
      </c>
      <c r="N336" s="45">
        <v>6</v>
      </c>
      <c r="O336" s="19">
        <f t="shared" si="42"/>
        <v>100</v>
      </c>
      <c r="P336" s="45">
        <v>0</v>
      </c>
      <c r="Q336" s="45">
        <v>0</v>
      </c>
      <c r="R336" s="19" t="e">
        <f t="shared" si="43"/>
        <v>#DIV/0!</v>
      </c>
      <c r="S336" s="45">
        <v>0</v>
      </c>
      <c r="T336" s="45">
        <v>0</v>
      </c>
      <c r="U336" s="19" t="e">
        <f t="shared" si="44"/>
        <v>#DIV/0!</v>
      </c>
      <c r="V336" s="45">
        <v>10</v>
      </c>
      <c r="W336" s="110">
        <v>6</v>
      </c>
      <c r="X336" s="19">
        <f t="shared" si="45"/>
        <v>60</v>
      </c>
      <c r="Y336" s="45">
        <v>25</v>
      </c>
      <c r="Z336" s="45">
        <v>17</v>
      </c>
      <c r="AA336" s="19">
        <f t="shared" si="46"/>
        <v>68</v>
      </c>
      <c r="AB336" s="45">
        <v>28</v>
      </c>
      <c r="AC336" s="45">
        <v>17</v>
      </c>
      <c r="AD336" s="19">
        <f t="shared" si="47"/>
        <v>60.714285714285708</v>
      </c>
      <c r="AE336" s="45">
        <v>0</v>
      </c>
    </row>
    <row r="337" spans="1:31" x14ac:dyDescent="0.2">
      <c r="A337" s="111">
        <v>65</v>
      </c>
      <c r="B337" s="109" t="s">
        <v>958</v>
      </c>
      <c r="C337" s="23" t="s">
        <v>164</v>
      </c>
      <c r="D337" s="23" t="s">
        <v>165</v>
      </c>
      <c r="E337" s="23" t="s">
        <v>165</v>
      </c>
      <c r="F337" s="23" t="s">
        <v>55</v>
      </c>
      <c r="G337" s="23" t="str">
        <f>VLOOKUP(C337, 'RHA A to F by CCA'!A:B, 2,0)</f>
        <v>Area C</v>
      </c>
      <c r="H337" s="45" t="s">
        <v>743</v>
      </c>
      <c r="I337" s="23" t="s">
        <v>548</v>
      </c>
      <c r="J337" s="23">
        <f t="shared" si="40"/>
        <v>174</v>
      </c>
      <c r="K337" s="23">
        <f t="shared" si="40"/>
        <v>90</v>
      </c>
      <c r="L337" s="19">
        <f t="shared" si="41"/>
        <v>51.724137931034484</v>
      </c>
      <c r="M337" s="45">
        <v>6</v>
      </c>
      <c r="N337" s="45">
        <v>6</v>
      </c>
      <c r="O337" s="19">
        <f t="shared" si="42"/>
        <v>100</v>
      </c>
      <c r="P337" s="45">
        <v>0</v>
      </c>
      <c r="Q337" s="45">
        <v>0</v>
      </c>
      <c r="R337" s="19" t="e">
        <f t="shared" si="43"/>
        <v>#DIV/0!</v>
      </c>
      <c r="S337" s="45">
        <v>55</v>
      </c>
      <c r="T337" s="45">
        <v>28</v>
      </c>
      <c r="U337" s="19">
        <f t="shared" si="44"/>
        <v>50.909090909090907</v>
      </c>
      <c r="V337" s="45">
        <v>58</v>
      </c>
      <c r="W337" s="110">
        <v>28</v>
      </c>
      <c r="X337" s="19">
        <f t="shared" si="45"/>
        <v>48.275862068965516</v>
      </c>
      <c r="Y337" s="45">
        <v>55</v>
      </c>
      <c r="Z337" s="45">
        <v>28</v>
      </c>
      <c r="AA337" s="19">
        <f t="shared" si="46"/>
        <v>50.909090909090907</v>
      </c>
      <c r="AB337" s="45">
        <v>0</v>
      </c>
      <c r="AC337" s="45">
        <v>0</v>
      </c>
      <c r="AD337" s="19" t="e">
        <f t="shared" si="47"/>
        <v>#DIV/0!</v>
      </c>
      <c r="AE337" s="45">
        <v>0</v>
      </c>
    </row>
    <row r="338" spans="1:31" x14ac:dyDescent="0.2">
      <c r="A338" s="111" t="s">
        <v>959</v>
      </c>
      <c r="B338" s="109" t="s">
        <v>960</v>
      </c>
      <c r="C338" s="23" t="s">
        <v>160</v>
      </c>
      <c r="D338" s="23" t="s">
        <v>161</v>
      </c>
      <c r="E338" s="23" t="s">
        <v>161</v>
      </c>
      <c r="F338" s="23" t="s">
        <v>55</v>
      </c>
      <c r="G338" s="23" t="str">
        <f>VLOOKUP(C338, 'RHA A to F by CCA'!A:B, 2,0)</f>
        <v>Area C</v>
      </c>
      <c r="H338" s="23" t="s">
        <v>743</v>
      </c>
      <c r="I338" s="23" t="s">
        <v>548</v>
      </c>
      <c r="J338" s="23">
        <f t="shared" si="40"/>
        <v>262</v>
      </c>
      <c r="K338" s="23">
        <f t="shared" si="40"/>
        <v>126</v>
      </c>
      <c r="L338" s="19">
        <f t="shared" si="41"/>
        <v>48.091603053435115</v>
      </c>
      <c r="M338" s="45">
        <v>15</v>
      </c>
      <c r="N338" s="45">
        <v>5</v>
      </c>
      <c r="O338" s="19">
        <f t="shared" si="42"/>
        <v>33.333333333333329</v>
      </c>
      <c r="P338" s="45">
        <v>0</v>
      </c>
      <c r="Q338" s="45">
        <v>0</v>
      </c>
      <c r="R338" s="19" t="e">
        <f t="shared" si="43"/>
        <v>#DIV/0!</v>
      </c>
      <c r="S338" s="45">
        <v>42</v>
      </c>
      <c r="T338" s="45">
        <v>23</v>
      </c>
      <c r="U338" s="19">
        <f t="shared" si="44"/>
        <v>54.761904761904766</v>
      </c>
      <c r="V338" s="45">
        <v>48</v>
      </c>
      <c r="W338" s="110">
        <v>25</v>
      </c>
      <c r="X338" s="19">
        <f t="shared" si="45"/>
        <v>52.083333333333336</v>
      </c>
      <c r="Y338" s="45">
        <v>13</v>
      </c>
      <c r="Z338" s="45">
        <v>8</v>
      </c>
      <c r="AA338" s="19">
        <f t="shared" si="46"/>
        <v>61.53846153846154</v>
      </c>
      <c r="AB338" s="45">
        <v>144</v>
      </c>
      <c r="AC338" s="45">
        <v>65</v>
      </c>
      <c r="AD338" s="19">
        <f t="shared" si="47"/>
        <v>45.138888888888893</v>
      </c>
      <c r="AE338" s="45">
        <v>10</v>
      </c>
    </row>
    <row r="339" spans="1:31" x14ac:dyDescent="0.2">
      <c r="A339" s="111" t="s">
        <v>961</v>
      </c>
      <c r="B339" s="109" t="s">
        <v>962</v>
      </c>
      <c r="C339" s="23" t="s">
        <v>160</v>
      </c>
      <c r="D339" s="23" t="s">
        <v>161</v>
      </c>
      <c r="E339" s="23" t="s">
        <v>161</v>
      </c>
      <c r="F339" s="23" t="s">
        <v>55</v>
      </c>
      <c r="G339" s="23" t="str">
        <f>VLOOKUP(C339, 'RHA A to F by CCA'!A:B, 2,0)</f>
        <v>Area C</v>
      </c>
      <c r="H339" s="45" t="s">
        <v>743</v>
      </c>
      <c r="I339" s="23" t="s">
        <v>548</v>
      </c>
      <c r="J339" s="23">
        <f t="shared" si="40"/>
        <v>262</v>
      </c>
      <c r="K339" s="23">
        <f t="shared" si="40"/>
        <v>126</v>
      </c>
      <c r="L339" s="19">
        <f t="shared" si="41"/>
        <v>48.091603053435115</v>
      </c>
      <c r="M339" s="45">
        <v>15</v>
      </c>
      <c r="N339" s="45">
        <v>5</v>
      </c>
      <c r="O339" s="19">
        <f t="shared" si="42"/>
        <v>33.333333333333329</v>
      </c>
      <c r="P339" s="45">
        <v>0</v>
      </c>
      <c r="Q339" s="45">
        <v>0</v>
      </c>
      <c r="R339" s="19" t="e">
        <f t="shared" si="43"/>
        <v>#DIV/0!</v>
      </c>
      <c r="S339" s="45">
        <v>42</v>
      </c>
      <c r="T339" s="45">
        <v>23</v>
      </c>
      <c r="U339" s="19">
        <f t="shared" si="44"/>
        <v>54.761904761904766</v>
      </c>
      <c r="V339" s="45">
        <v>49</v>
      </c>
      <c r="W339" s="110">
        <v>26</v>
      </c>
      <c r="X339" s="19">
        <f t="shared" si="45"/>
        <v>53.061224489795919</v>
      </c>
      <c r="Y339" s="45">
        <v>13</v>
      </c>
      <c r="Z339" s="45">
        <v>8</v>
      </c>
      <c r="AA339" s="19">
        <f t="shared" si="46"/>
        <v>61.53846153846154</v>
      </c>
      <c r="AB339" s="45">
        <v>143</v>
      </c>
      <c r="AC339" s="45">
        <v>64</v>
      </c>
      <c r="AD339" s="19">
        <f t="shared" si="47"/>
        <v>44.755244755244753</v>
      </c>
      <c r="AE339" s="45">
        <v>6</v>
      </c>
    </row>
    <row r="340" spans="1:31" x14ac:dyDescent="0.2">
      <c r="A340" s="111" t="s">
        <v>963</v>
      </c>
      <c r="B340" s="109" t="s">
        <v>964</v>
      </c>
      <c r="C340" s="23" t="s">
        <v>56</v>
      </c>
      <c r="D340" s="23" t="s">
        <v>57</v>
      </c>
      <c r="E340" s="23" t="s">
        <v>568</v>
      </c>
      <c r="F340" s="23" t="s">
        <v>55</v>
      </c>
      <c r="G340" s="23" t="str">
        <f>VLOOKUP(C340, 'RHA A to F by CCA'!A:B, 2,0)</f>
        <v>Area C</v>
      </c>
      <c r="H340" s="45" t="s">
        <v>743</v>
      </c>
      <c r="I340" s="23" t="s">
        <v>548</v>
      </c>
      <c r="J340" s="23">
        <f t="shared" si="40"/>
        <v>93</v>
      </c>
      <c r="K340" s="23">
        <f t="shared" si="40"/>
        <v>19</v>
      </c>
      <c r="L340" s="19">
        <f t="shared" si="41"/>
        <v>20.43010752688172</v>
      </c>
      <c r="M340" s="45">
        <v>7</v>
      </c>
      <c r="N340" s="45">
        <v>2</v>
      </c>
      <c r="O340" s="19">
        <f t="shared" si="42"/>
        <v>28.571428571428569</v>
      </c>
      <c r="P340" s="45">
        <v>0</v>
      </c>
      <c r="Q340" s="45">
        <v>0</v>
      </c>
      <c r="R340" s="19" t="e">
        <f t="shared" si="43"/>
        <v>#DIV/0!</v>
      </c>
      <c r="S340" s="45">
        <v>0</v>
      </c>
      <c r="T340" s="45">
        <v>0</v>
      </c>
      <c r="U340" s="19" t="e">
        <f t="shared" si="44"/>
        <v>#DIV/0!</v>
      </c>
      <c r="V340" s="45">
        <v>14</v>
      </c>
      <c r="W340" s="110">
        <v>2</v>
      </c>
      <c r="X340" s="19">
        <f t="shared" si="45"/>
        <v>14.285714285714285</v>
      </c>
      <c r="Y340" s="45">
        <v>18</v>
      </c>
      <c r="Z340" s="45">
        <v>6</v>
      </c>
      <c r="AA340" s="19">
        <f t="shared" si="46"/>
        <v>33.333333333333329</v>
      </c>
      <c r="AB340" s="45">
        <v>54</v>
      </c>
      <c r="AC340" s="45">
        <v>9</v>
      </c>
      <c r="AD340" s="19">
        <f t="shared" si="47"/>
        <v>16.666666666666664</v>
      </c>
      <c r="AE340" s="45">
        <v>0</v>
      </c>
    </row>
    <row r="341" spans="1:31" x14ac:dyDescent="0.2">
      <c r="A341" s="111" t="s">
        <v>965</v>
      </c>
      <c r="B341" s="109" t="s">
        <v>966</v>
      </c>
      <c r="C341" s="23" t="s">
        <v>660</v>
      </c>
      <c r="D341" s="23" t="s">
        <v>661</v>
      </c>
      <c r="E341" s="23" t="s">
        <v>661</v>
      </c>
      <c r="F341" s="23" t="s">
        <v>9</v>
      </c>
      <c r="G341" s="23" t="str">
        <f>VLOOKUP(C341, 'RHA A to F by CCA'!A:B, 2,0)</f>
        <v>Area C</v>
      </c>
      <c r="H341" s="45" t="s">
        <v>743</v>
      </c>
      <c r="I341" s="23" t="s">
        <v>657</v>
      </c>
      <c r="J341" s="23">
        <f t="shared" si="40"/>
        <v>51</v>
      </c>
      <c r="K341" s="23">
        <f t="shared" si="40"/>
        <v>51</v>
      </c>
      <c r="L341" s="19">
        <f t="shared" si="41"/>
        <v>100</v>
      </c>
      <c r="M341" s="45">
        <v>5</v>
      </c>
      <c r="N341" s="45">
        <v>5</v>
      </c>
      <c r="O341" s="19">
        <f t="shared" si="42"/>
        <v>100</v>
      </c>
      <c r="P341" s="45">
        <v>0</v>
      </c>
      <c r="Q341" s="45">
        <v>0</v>
      </c>
      <c r="R341" s="19" t="e">
        <f t="shared" si="43"/>
        <v>#DIV/0!</v>
      </c>
      <c r="S341" s="45">
        <v>22</v>
      </c>
      <c r="T341" s="45">
        <v>22</v>
      </c>
      <c r="U341" s="19">
        <f t="shared" si="44"/>
        <v>100</v>
      </c>
      <c r="V341" s="45">
        <v>9</v>
      </c>
      <c r="W341" s="110">
        <v>9</v>
      </c>
      <c r="X341" s="19">
        <f t="shared" si="45"/>
        <v>100</v>
      </c>
      <c r="Y341" s="45">
        <v>14</v>
      </c>
      <c r="Z341" s="45">
        <v>14</v>
      </c>
      <c r="AA341" s="19">
        <f t="shared" si="46"/>
        <v>100</v>
      </c>
      <c r="AB341" s="45">
        <v>1</v>
      </c>
      <c r="AC341" s="45">
        <v>1</v>
      </c>
      <c r="AD341" s="19">
        <f t="shared" si="47"/>
        <v>100</v>
      </c>
      <c r="AE341" s="45">
        <v>1</v>
      </c>
    </row>
    <row r="342" spans="1:31" x14ac:dyDescent="0.2">
      <c r="A342" s="111" t="s">
        <v>967</v>
      </c>
      <c r="B342" s="109" t="s">
        <v>968</v>
      </c>
      <c r="C342" s="23" t="s">
        <v>660</v>
      </c>
      <c r="D342" s="23" t="s">
        <v>661</v>
      </c>
      <c r="E342" s="23" t="s">
        <v>661</v>
      </c>
      <c r="F342" s="23" t="s">
        <v>9</v>
      </c>
      <c r="G342" s="23" t="str">
        <f>VLOOKUP(C342, 'RHA A to F by CCA'!A:B, 2,0)</f>
        <v>Area C</v>
      </c>
      <c r="H342" s="45" t="s">
        <v>743</v>
      </c>
      <c r="I342" s="23" t="s">
        <v>657</v>
      </c>
      <c r="J342" s="23">
        <f t="shared" si="40"/>
        <v>52</v>
      </c>
      <c r="K342" s="23">
        <f t="shared" si="40"/>
        <v>50</v>
      </c>
      <c r="L342" s="19">
        <f t="shared" si="41"/>
        <v>96.15384615384616</v>
      </c>
      <c r="M342" s="45">
        <v>2</v>
      </c>
      <c r="N342" s="45">
        <v>2</v>
      </c>
      <c r="O342" s="19">
        <f t="shared" si="42"/>
        <v>100</v>
      </c>
      <c r="P342" s="45">
        <v>0</v>
      </c>
      <c r="Q342" s="45">
        <v>0</v>
      </c>
      <c r="R342" s="19" t="e">
        <f t="shared" si="43"/>
        <v>#DIV/0!</v>
      </c>
      <c r="S342" s="45">
        <v>0</v>
      </c>
      <c r="T342" s="45">
        <v>0</v>
      </c>
      <c r="U342" s="19" t="e">
        <f t="shared" si="44"/>
        <v>#DIV/0!</v>
      </c>
      <c r="V342" s="45">
        <v>10</v>
      </c>
      <c r="W342" s="110">
        <v>10</v>
      </c>
      <c r="X342" s="19">
        <f t="shared" si="45"/>
        <v>100</v>
      </c>
      <c r="Y342" s="45">
        <v>14</v>
      </c>
      <c r="Z342" s="45">
        <v>12</v>
      </c>
      <c r="AA342" s="19">
        <f t="shared" si="46"/>
        <v>85.714285714285708</v>
      </c>
      <c r="AB342" s="45">
        <v>26</v>
      </c>
      <c r="AC342" s="45">
        <v>26</v>
      </c>
      <c r="AD342" s="19">
        <f t="shared" si="47"/>
        <v>100</v>
      </c>
      <c r="AE342" s="45">
        <v>0</v>
      </c>
    </row>
    <row r="343" spans="1:31" x14ac:dyDescent="0.2">
      <c r="A343" s="111" t="s">
        <v>969</v>
      </c>
      <c r="B343" s="109" t="s">
        <v>970</v>
      </c>
      <c r="C343" s="23" t="s">
        <v>142</v>
      </c>
      <c r="D343" s="23" t="s">
        <v>655</v>
      </c>
      <c r="E343" s="23" t="s">
        <v>656</v>
      </c>
      <c r="F343" s="23" t="s">
        <v>9</v>
      </c>
      <c r="G343" s="23" t="str">
        <f>VLOOKUP(C343, 'RHA A to F by CCA'!A:B, 2,0)</f>
        <v>Area C</v>
      </c>
      <c r="H343" s="45" t="s">
        <v>743</v>
      </c>
      <c r="I343" s="23" t="s">
        <v>657</v>
      </c>
      <c r="J343" s="23">
        <f t="shared" si="40"/>
        <v>97</v>
      </c>
      <c r="K343" s="23">
        <f t="shared" si="40"/>
        <v>93</v>
      </c>
      <c r="L343" s="19">
        <f t="shared" si="41"/>
        <v>95.876288659793815</v>
      </c>
      <c r="M343" s="45">
        <v>10</v>
      </c>
      <c r="N343" s="45">
        <v>9</v>
      </c>
      <c r="O343" s="19">
        <f t="shared" si="42"/>
        <v>90</v>
      </c>
      <c r="P343" s="45">
        <v>1</v>
      </c>
      <c r="Q343" s="45">
        <v>1</v>
      </c>
      <c r="R343" s="19">
        <f t="shared" si="43"/>
        <v>100</v>
      </c>
      <c r="S343" s="45">
        <v>37</v>
      </c>
      <c r="T343" s="45">
        <v>34</v>
      </c>
      <c r="U343" s="19">
        <f t="shared" si="44"/>
        <v>91.891891891891902</v>
      </c>
      <c r="V343" s="45">
        <v>29</v>
      </c>
      <c r="W343" s="110">
        <v>29</v>
      </c>
      <c r="X343" s="19">
        <f t="shared" si="45"/>
        <v>100</v>
      </c>
      <c r="Y343" s="45">
        <v>15</v>
      </c>
      <c r="Z343" s="45">
        <v>15</v>
      </c>
      <c r="AA343" s="19">
        <f t="shared" si="46"/>
        <v>100</v>
      </c>
      <c r="AB343" s="45">
        <v>5</v>
      </c>
      <c r="AC343" s="45">
        <v>5</v>
      </c>
      <c r="AD343" s="19">
        <f t="shared" si="47"/>
        <v>100</v>
      </c>
      <c r="AE343" s="45">
        <v>0</v>
      </c>
    </row>
    <row r="344" spans="1:31" x14ac:dyDescent="0.2">
      <c r="A344" s="111" t="s">
        <v>971</v>
      </c>
      <c r="B344" s="109" t="s">
        <v>972</v>
      </c>
      <c r="C344" s="23" t="s">
        <v>110</v>
      </c>
      <c r="D344" s="23" t="s">
        <v>143</v>
      </c>
      <c r="E344" s="23" t="s">
        <v>656</v>
      </c>
      <c r="F344" s="23" t="s">
        <v>9</v>
      </c>
      <c r="G344" s="23" t="str">
        <f>VLOOKUP(C344, 'RHA A to F by CCA'!A:B, 2,0)</f>
        <v>Area C</v>
      </c>
      <c r="H344" s="45" t="s">
        <v>743</v>
      </c>
      <c r="I344" s="23" t="s">
        <v>657</v>
      </c>
      <c r="J344" s="23">
        <f t="shared" si="40"/>
        <v>109</v>
      </c>
      <c r="K344" s="23">
        <f t="shared" si="40"/>
        <v>104</v>
      </c>
      <c r="L344" s="19">
        <f t="shared" si="41"/>
        <v>95.412844036697251</v>
      </c>
      <c r="M344" s="45">
        <v>4</v>
      </c>
      <c r="N344" s="45">
        <v>4</v>
      </c>
      <c r="O344" s="19">
        <f t="shared" si="42"/>
        <v>100</v>
      </c>
      <c r="P344" s="45">
        <v>0</v>
      </c>
      <c r="Q344" s="45">
        <v>0</v>
      </c>
      <c r="R344" s="19" t="e">
        <f t="shared" si="43"/>
        <v>#DIV/0!</v>
      </c>
      <c r="S344" s="45">
        <v>34</v>
      </c>
      <c r="T344" s="45">
        <v>32</v>
      </c>
      <c r="U344" s="19">
        <f t="shared" si="44"/>
        <v>94.117647058823522</v>
      </c>
      <c r="V344" s="45">
        <v>15</v>
      </c>
      <c r="W344" s="110">
        <v>14</v>
      </c>
      <c r="X344" s="19">
        <f t="shared" si="45"/>
        <v>93.333333333333329</v>
      </c>
      <c r="Y344" s="45">
        <v>9</v>
      </c>
      <c r="Z344" s="45">
        <v>9</v>
      </c>
      <c r="AA344" s="19">
        <f t="shared" si="46"/>
        <v>100</v>
      </c>
      <c r="AB344" s="45">
        <v>47</v>
      </c>
      <c r="AC344" s="45">
        <v>45</v>
      </c>
      <c r="AD344" s="19">
        <f t="shared" si="47"/>
        <v>95.744680851063833</v>
      </c>
      <c r="AE344" s="45">
        <v>0</v>
      </c>
    </row>
    <row r="345" spans="1:31" x14ac:dyDescent="0.2">
      <c r="A345" s="111" t="s">
        <v>973</v>
      </c>
      <c r="B345" s="109" t="s">
        <v>974</v>
      </c>
      <c r="C345" s="23" t="s">
        <v>142</v>
      </c>
      <c r="D345" s="23" t="s">
        <v>655</v>
      </c>
      <c r="E345" s="23" t="s">
        <v>656</v>
      </c>
      <c r="F345" s="23" t="s">
        <v>9</v>
      </c>
      <c r="G345" s="23" t="str">
        <f>VLOOKUP(C345, 'RHA A to F by CCA'!A:B, 2,0)</f>
        <v>Area C</v>
      </c>
      <c r="H345" s="45" t="s">
        <v>743</v>
      </c>
      <c r="I345" s="23" t="s">
        <v>657</v>
      </c>
      <c r="J345" s="23">
        <f t="shared" si="40"/>
        <v>24</v>
      </c>
      <c r="K345" s="23">
        <f t="shared" si="40"/>
        <v>21</v>
      </c>
      <c r="L345" s="19">
        <f t="shared" si="41"/>
        <v>87.5</v>
      </c>
      <c r="M345" s="45">
        <v>4</v>
      </c>
      <c r="N345" s="45">
        <v>4</v>
      </c>
      <c r="O345" s="19">
        <f t="shared" si="42"/>
        <v>100</v>
      </c>
      <c r="P345" s="45">
        <v>0</v>
      </c>
      <c r="Q345" s="45">
        <v>0</v>
      </c>
      <c r="R345" s="19" t="e">
        <f t="shared" si="43"/>
        <v>#DIV/0!</v>
      </c>
      <c r="S345" s="45">
        <v>0</v>
      </c>
      <c r="T345" s="45">
        <v>0</v>
      </c>
      <c r="U345" s="19" t="e">
        <f t="shared" si="44"/>
        <v>#DIV/0!</v>
      </c>
      <c r="V345" s="45">
        <v>5</v>
      </c>
      <c r="W345" s="110">
        <v>4</v>
      </c>
      <c r="X345" s="19">
        <f t="shared" si="45"/>
        <v>80</v>
      </c>
      <c r="Y345" s="45">
        <v>7</v>
      </c>
      <c r="Z345" s="45">
        <v>6</v>
      </c>
      <c r="AA345" s="19">
        <f t="shared" si="46"/>
        <v>85.714285714285708</v>
      </c>
      <c r="AB345" s="45">
        <v>8</v>
      </c>
      <c r="AC345" s="45">
        <v>7</v>
      </c>
      <c r="AD345" s="19">
        <f t="shared" si="47"/>
        <v>87.5</v>
      </c>
      <c r="AE345" s="45">
        <v>0</v>
      </c>
    </row>
    <row r="346" spans="1:31" x14ac:dyDescent="0.2">
      <c r="A346" s="111" t="s">
        <v>975</v>
      </c>
      <c r="B346" s="109" t="s">
        <v>976</v>
      </c>
      <c r="C346" s="23" t="s">
        <v>660</v>
      </c>
      <c r="D346" s="23" t="s">
        <v>661</v>
      </c>
      <c r="E346" s="23" t="s">
        <v>676</v>
      </c>
      <c r="F346" s="23" t="s">
        <v>9</v>
      </c>
      <c r="G346" s="23" t="str">
        <f>VLOOKUP(C346, 'RHA A to F by CCA'!A:B, 2,0)</f>
        <v>Area C</v>
      </c>
      <c r="H346" s="45" t="s">
        <v>743</v>
      </c>
      <c r="I346" s="23" t="s">
        <v>657</v>
      </c>
      <c r="J346" s="23">
        <f t="shared" si="40"/>
        <v>30</v>
      </c>
      <c r="K346" s="23">
        <f t="shared" si="40"/>
        <v>26</v>
      </c>
      <c r="L346" s="19">
        <f t="shared" si="41"/>
        <v>86.666666666666671</v>
      </c>
      <c r="M346" s="45">
        <v>0</v>
      </c>
      <c r="N346" s="45">
        <v>0</v>
      </c>
      <c r="O346" s="19" t="e">
        <f t="shared" si="42"/>
        <v>#DIV/0!</v>
      </c>
      <c r="P346" s="45">
        <v>0</v>
      </c>
      <c r="Q346" s="45">
        <v>0</v>
      </c>
      <c r="R346" s="19" t="e">
        <f t="shared" si="43"/>
        <v>#DIV/0!</v>
      </c>
      <c r="S346" s="45">
        <v>28</v>
      </c>
      <c r="T346" s="45">
        <v>24</v>
      </c>
      <c r="U346" s="19">
        <f t="shared" si="44"/>
        <v>85.714285714285708</v>
      </c>
      <c r="V346" s="45">
        <v>2</v>
      </c>
      <c r="W346" s="110">
        <v>2</v>
      </c>
      <c r="X346" s="19">
        <f t="shared" si="45"/>
        <v>100</v>
      </c>
      <c r="Y346" s="45">
        <v>0</v>
      </c>
      <c r="Z346" s="45">
        <v>0</v>
      </c>
      <c r="AA346" s="19" t="e">
        <f t="shared" si="46"/>
        <v>#DIV/0!</v>
      </c>
      <c r="AB346" s="45">
        <v>0</v>
      </c>
      <c r="AC346" s="45">
        <v>0</v>
      </c>
      <c r="AD346" s="19" t="e">
        <f t="shared" si="47"/>
        <v>#DIV/0!</v>
      </c>
      <c r="AE346" s="45">
        <v>0</v>
      </c>
    </row>
    <row r="347" spans="1:31" x14ac:dyDescent="0.2">
      <c r="A347" s="111" t="s">
        <v>977</v>
      </c>
      <c r="B347" s="109" t="s">
        <v>978</v>
      </c>
      <c r="C347" s="23" t="s">
        <v>142</v>
      </c>
      <c r="D347" s="23" t="s">
        <v>655</v>
      </c>
      <c r="E347" s="23" t="s">
        <v>656</v>
      </c>
      <c r="F347" s="23" t="s">
        <v>9</v>
      </c>
      <c r="G347" s="23" t="str">
        <f>VLOOKUP(C347, 'RHA A to F by CCA'!A:B, 2,0)</f>
        <v>Area C</v>
      </c>
      <c r="H347" s="45" t="s">
        <v>743</v>
      </c>
      <c r="I347" s="23" t="s">
        <v>657</v>
      </c>
      <c r="J347" s="23">
        <f t="shared" si="40"/>
        <v>83</v>
      </c>
      <c r="K347" s="23">
        <f t="shared" si="40"/>
        <v>71</v>
      </c>
      <c r="L347" s="19">
        <f t="shared" si="41"/>
        <v>85.542168674698786</v>
      </c>
      <c r="M347" s="45">
        <v>7</v>
      </c>
      <c r="N347" s="45">
        <v>7</v>
      </c>
      <c r="O347" s="19">
        <f t="shared" si="42"/>
        <v>100</v>
      </c>
      <c r="P347" s="45">
        <v>0</v>
      </c>
      <c r="Q347" s="45">
        <v>0</v>
      </c>
      <c r="R347" s="19" t="e">
        <f t="shared" si="43"/>
        <v>#DIV/0!</v>
      </c>
      <c r="S347" s="45">
        <v>0</v>
      </c>
      <c r="T347" s="45">
        <v>0</v>
      </c>
      <c r="U347" s="19" t="e">
        <f t="shared" si="44"/>
        <v>#DIV/0!</v>
      </c>
      <c r="V347" s="45">
        <v>15</v>
      </c>
      <c r="W347" s="110">
        <v>13</v>
      </c>
      <c r="X347" s="19">
        <f t="shared" si="45"/>
        <v>86.666666666666671</v>
      </c>
      <c r="Y347" s="45">
        <v>14</v>
      </c>
      <c r="Z347" s="45">
        <v>11</v>
      </c>
      <c r="AA347" s="19">
        <f t="shared" si="46"/>
        <v>78.571428571428569</v>
      </c>
      <c r="AB347" s="45">
        <v>47</v>
      </c>
      <c r="AC347" s="45">
        <v>40</v>
      </c>
      <c r="AD347" s="19">
        <f t="shared" si="47"/>
        <v>85.106382978723403</v>
      </c>
      <c r="AE347" s="45">
        <v>0</v>
      </c>
    </row>
    <row r="348" spans="1:31" x14ac:dyDescent="0.2">
      <c r="A348" s="111" t="s">
        <v>979</v>
      </c>
      <c r="B348" s="109" t="s">
        <v>980</v>
      </c>
      <c r="C348" s="23" t="s">
        <v>142</v>
      </c>
      <c r="D348" s="23" t="s">
        <v>655</v>
      </c>
      <c r="E348" s="23" t="s">
        <v>656</v>
      </c>
      <c r="F348" s="23" t="s">
        <v>9</v>
      </c>
      <c r="G348" s="23" t="str">
        <f>VLOOKUP(C348, 'RHA A to F by CCA'!A:B, 2,0)</f>
        <v>Area C</v>
      </c>
      <c r="H348" s="45" t="s">
        <v>743</v>
      </c>
      <c r="I348" s="23" t="s">
        <v>657</v>
      </c>
      <c r="J348" s="23">
        <f t="shared" si="40"/>
        <v>140</v>
      </c>
      <c r="K348" s="23">
        <f t="shared" si="40"/>
        <v>107</v>
      </c>
      <c r="L348" s="19">
        <f t="shared" si="41"/>
        <v>76.428571428571416</v>
      </c>
      <c r="M348" s="45">
        <v>14</v>
      </c>
      <c r="N348" s="45">
        <v>14</v>
      </c>
      <c r="O348" s="19">
        <f t="shared" si="42"/>
        <v>100</v>
      </c>
      <c r="P348" s="45">
        <v>0</v>
      </c>
      <c r="Q348" s="45">
        <v>0</v>
      </c>
      <c r="R348" s="19" t="e">
        <f t="shared" si="43"/>
        <v>#DIV/0!</v>
      </c>
      <c r="S348" s="45">
        <v>1</v>
      </c>
      <c r="T348" s="45">
        <v>0</v>
      </c>
      <c r="U348" s="19">
        <f t="shared" si="44"/>
        <v>0</v>
      </c>
      <c r="V348" s="45">
        <v>23</v>
      </c>
      <c r="W348" s="110">
        <v>15</v>
      </c>
      <c r="X348" s="19">
        <f t="shared" si="45"/>
        <v>65.217391304347828</v>
      </c>
      <c r="Y348" s="45">
        <v>102</v>
      </c>
      <c r="Z348" s="45">
        <v>78</v>
      </c>
      <c r="AA348" s="19">
        <f t="shared" si="46"/>
        <v>76.470588235294116</v>
      </c>
      <c r="AB348" s="45">
        <v>0</v>
      </c>
      <c r="AC348" s="45">
        <v>0</v>
      </c>
      <c r="AD348" s="19" t="e">
        <f t="shared" si="47"/>
        <v>#DIV/0!</v>
      </c>
      <c r="AE348" s="45">
        <v>0</v>
      </c>
    </row>
    <row r="349" spans="1:31" x14ac:dyDescent="0.2">
      <c r="A349" s="111" t="s">
        <v>981</v>
      </c>
      <c r="B349" s="109" t="s">
        <v>982</v>
      </c>
      <c r="C349" s="23" t="s">
        <v>142</v>
      </c>
      <c r="D349" s="23" t="s">
        <v>655</v>
      </c>
      <c r="E349" s="23" t="s">
        <v>656</v>
      </c>
      <c r="F349" s="23" t="s">
        <v>9</v>
      </c>
      <c r="G349" s="23" t="str">
        <f>VLOOKUP(C349, 'RHA A to F by CCA'!A:B, 2,0)</f>
        <v>Area C</v>
      </c>
      <c r="H349" s="45" t="s">
        <v>743</v>
      </c>
      <c r="I349" s="23" t="s">
        <v>657</v>
      </c>
      <c r="J349" s="23">
        <f t="shared" si="40"/>
        <v>128</v>
      </c>
      <c r="K349" s="23">
        <f t="shared" si="40"/>
        <v>92</v>
      </c>
      <c r="L349" s="19">
        <f t="shared" si="41"/>
        <v>71.875</v>
      </c>
      <c r="M349" s="45">
        <v>39</v>
      </c>
      <c r="N349" s="45">
        <v>20</v>
      </c>
      <c r="O349" s="19">
        <f t="shared" si="42"/>
        <v>51.282051282051277</v>
      </c>
      <c r="P349" s="45">
        <v>2</v>
      </c>
      <c r="Q349" s="45">
        <v>2</v>
      </c>
      <c r="R349" s="19">
        <f t="shared" si="43"/>
        <v>100</v>
      </c>
      <c r="S349" s="45">
        <v>10</v>
      </c>
      <c r="T349" s="45">
        <v>8</v>
      </c>
      <c r="U349" s="19">
        <f t="shared" si="44"/>
        <v>80</v>
      </c>
      <c r="V349" s="45">
        <v>41</v>
      </c>
      <c r="W349" s="110">
        <v>36</v>
      </c>
      <c r="X349" s="19">
        <f t="shared" si="45"/>
        <v>87.804878048780495</v>
      </c>
      <c r="Y349" s="45">
        <v>5</v>
      </c>
      <c r="Z349" s="45">
        <v>5</v>
      </c>
      <c r="AA349" s="19">
        <f t="shared" si="46"/>
        <v>100</v>
      </c>
      <c r="AB349" s="45">
        <v>31</v>
      </c>
      <c r="AC349" s="45">
        <v>21</v>
      </c>
      <c r="AD349" s="19">
        <f t="shared" si="47"/>
        <v>67.741935483870961</v>
      </c>
      <c r="AE349" s="45">
        <v>8</v>
      </c>
    </row>
    <row r="350" spans="1:31" x14ac:dyDescent="0.2">
      <c r="A350" s="111" t="s">
        <v>984</v>
      </c>
      <c r="B350" s="109" t="s">
        <v>985</v>
      </c>
      <c r="C350" s="23" t="s">
        <v>660</v>
      </c>
      <c r="D350" s="23" t="s">
        <v>661</v>
      </c>
      <c r="E350" s="23" t="s">
        <v>661</v>
      </c>
      <c r="F350" s="23" t="s">
        <v>9</v>
      </c>
      <c r="G350" s="23" t="str">
        <f>VLOOKUP(C350, 'RHA A to F by CCA'!A:B, 2,0)</f>
        <v>Area C</v>
      </c>
      <c r="H350" s="45" t="s">
        <v>743</v>
      </c>
      <c r="I350" s="23" t="s">
        <v>657</v>
      </c>
      <c r="J350" s="23">
        <f t="shared" si="40"/>
        <v>60</v>
      </c>
      <c r="K350" s="23">
        <f t="shared" si="40"/>
        <v>43</v>
      </c>
      <c r="L350" s="19">
        <f t="shared" si="41"/>
        <v>71.666666666666671</v>
      </c>
      <c r="M350" s="45">
        <v>2</v>
      </c>
      <c r="N350" s="45">
        <v>2</v>
      </c>
      <c r="O350" s="19">
        <f t="shared" si="42"/>
        <v>100</v>
      </c>
      <c r="P350" s="45">
        <v>0</v>
      </c>
      <c r="Q350" s="45">
        <v>0</v>
      </c>
      <c r="R350" s="19" t="e">
        <f t="shared" si="43"/>
        <v>#DIV/0!</v>
      </c>
      <c r="S350" s="45">
        <v>15</v>
      </c>
      <c r="T350" s="45">
        <v>7</v>
      </c>
      <c r="U350" s="19">
        <f t="shared" si="44"/>
        <v>46.666666666666664</v>
      </c>
      <c r="V350" s="45">
        <v>6</v>
      </c>
      <c r="W350" s="110">
        <v>3</v>
      </c>
      <c r="X350" s="19">
        <f t="shared" si="45"/>
        <v>50</v>
      </c>
      <c r="Y350" s="45">
        <v>7</v>
      </c>
      <c r="Z350" s="45">
        <v>1</v>
      </c>
      <c r="AA350" s="19">
        <f t="shared" si="46"/>
        <v>14.285714285714285</v>
      </c>
      <c r="AB350" s="45">
        <v>30</v>
      </c>
      <c r="AC350" s="45">
        <v>30</v>
      </c>
      <c r="AD350" s="19">
        <f t="shared" si="47"/>
        <v>100</v>
      </c>
      <c r="AE350" s="45">
        <v>0</v>
      </c>
    </row>
    <row r="351" spans="1:31" x14ac:dyDescent="0.2">
      <c r="A351" s="111" t="s">
        <v>986</v>
      </c>
      <c r="B351" s="109" t="s">
        <v>987</v>
      </c>
      <c r="C351" s="23" t="s">
        <v>660</v>
      </c>
      <c r="D351" s="23" t="s">
        <v>661</v>
      </c>
      <c r="E351" s="23" t="s">
        <v>661</v>
      </c>
      <c r="F351" s="23" t="s">
        <v>9</v>
      </c>
      <c r="G351" s="23" t="str">
        <f>VLOOKUP(C351, 'RHA A to F by CCA'!A:B, 2,0)</f>
        <v>Area C</v>
      </c>
      <c r="H351" s="45" t="s">
        <v>743</v>
      </c>
      <c r="I351" s="23" t="s">
        <v>657</v>
      </c>
      <c r="J351" s="23">
        <f t="shared" si="40"/>
        <v>28</v>
      </c>
      <c r="K351" s="23">
        <f t="shared" si="40"/>
        <v>20</v>
      </c>
      <c r="L351" s="19">
        <f t="shared" si="41"/>
        <v>71.428571428571431</v>
      </c>
      <c r="M351" s="45">
        <v>5</v>
      </c>
      <c r="N351" s="45">
        <v>4</v>
      </c>
      <c r="O351" s="19">
        <f t="shared" si="42"/>
        <v>80</v>
      </c>
      <c r="P351" s="45">
        <v>0</v>
      </c>
      <c r="Q351" s="45">
        <v>0</v>
      </c>
      <c r="R351" s="19" t="e">
        <f t="shared" si="43"/>
        <v>#DIV/0!</v>
      </c>
      <c r="S351" s="45">
        <v>22</v>
      </c>
      <c r="T351" s="45">
        <v>16</v>
      </c>
      <c r="U351" s="19">
        <f t="shared" si="44"/>
        <v>72.727272727272734</v>
      </c>
      <c r="V351" s="45">
        <v>0</v>
      </c>
      <c r="W351" s="110">
        <v>0</v>
      </c>
      <c r="X351" s="19" t="e">
        <f t="shared" si="45"/>
        <v>#DIV/0!</v>
      </c>
      <c r="Y351" s="45">
        <v>1</v>
      </c>
      <c r="Z351" s="45">
        <v>0</v>
      </c>
      <c r="AA351" s="19">
        <f t="shared" si="46"/>
        <v>0</v>
      </c>
      <c r="AB351" s="45">
        <v>0</v>
      </c>
      <c r="AC351" s="45">
        <v>0</v>
      </c>
      <c r="AD351" s="19" t="e">
        <f t="shared" si="47"/>
        <v>#DIV/0!</v>
      </c>
      <c r="AE351" s="45">
        <v>0</v>
      </c>
    </row>
    <row r="352" spans="1:31" x14ac:dyDescent="0.2">
      <c r="A352" s="111" t="s">
        <v>989</v>
      </c>
      <c r="B352" s="109" t="s">
        <v>990</v>
      </c>
      <c r="C352" s="23" t="s">
        <v>110</v>
      </c>
      <c r="D352" s="23" t="s">
        <v>143</v>
      </c>
      <c r="E352" s="23" t="s">
        <v>656</v>
      </c>
      <c r="F352" s="23" t="s">
        <v>9</v>
      </c>
      <c r="G352" s="23" t="str">
        <f>VLOOKUP(C352, 'RHA A to F by CCA'!A:B, 2,0)</f>
        <v>Area C</v>
      </c>
      <c r="H352" s="45" t="s">
        <v>743</v>
      </c>
      <c r="I352" s="23" t="s">
        <v>657</v>
      </c>
      <c r="J352" s="23">
        <f t="shared" si="40"/>
        <v>91</v>
      </c>
      <c r="K352" s="23">
        <f t="shared" si="40"/>
        <v>54</v>
      </c>
      <c r="L352" s="19">
        <f t="shared" si="41"/>
        <v>59.340659340659343</v>
      </c>
      <c r="M352" s="45">
        <v>4</v>
      </c>
      <c r="N352" s="45">
        <v>3</v>
      </c>
      <c r="O352" s="19">
        <f t="shared" si="42"/>
        <v>75</v>
      </c>
      <c r="P352" s="45">
        <v>0</v>
      </c>
      <c r="Q352" s="45">
        <v>0</v>
      </c>
      <c r="R352" s="19" t="e">
        <f t="shared" si="43"/>
        <v>#DIV/0!</v>
      </c>
      <c r="S352" s="45">
        <v>50</v>
      </c>
      <c r="T352" s="45">
        <v>26</v>
      </c>
      <c r="U352" s="19">
        <f t="shared" si="44"/>
        <v>52</v>
      </c>
      <c r="V352" s="45">
        <v>12</v>
      </c>
      <c r="W352" s="110">
        <v>10</v>
      </c>
      <c r="X352" s="19">
        <f t="shared" si="45"/>
        <v>83.333333333333343</v>
      </c>
      <c r="Y352" s="45">
        <v>1</v>
      </c>
      <c r="Z352" s="45">
        <v>1</v>
      </c>
      <c r="AA352" s="19">
        <f t="shared" si="46"/>
        <v>100</v>
      </c>
      <c r="AB352" s="45">
        <v>24</v>
      </c>
      <c r="AC352" s="45">
        <v>14</v>
      </c>
      <c r="AD352" s="19">
        <f t="shared" si="47"/>
        <v>58.333333333333336</v>
      </c>
      <c r="AE352" s="45">
        <v>0</v>
      </c>
    </row>
    <row r="353" spans="1:31" x14ac:dyDescent="0.2">
      <c r="A353" s="111" t="s">
        <v>991</v>
      </c>
      <c r="B353" s="109" t="s">
        <v>992</v>
      </c>
      <c r="C353" s="23" t="s">
        <v>660</v>
      </c>
      <c r="D353" s="23" t="s">
        <v>661</v>
      </c>
      <c r="E353" s="23" t="s">
        <v>661</v>
      </c>
      <c r="F353" s="23" t="s">
        <v>9</v>
      </c>
      <c r="G353" s="23" t="str">
        <f>VLOOKUP(C353, 'RHA A to F by CCA'!A:B, 2,0)</f>
        <v>Area C</v>
      </c>
      <c r="H353" s="45" t="s">
        <v>743</v>
      </c>
      <c r="I353" s="23" t="s">
        <v>657</v>
      </c>
      <c r="J353" s="23">
        <f t="shared" si="40"/>
        <v>51</v>
      </c>
      <c r="K353" s="23">
        <f t="shared" si="40"/>
        <v>30</v>
      </c>
      <c r="L353" s="19">
        <f t="shared" si="41"/>
        <v>58.82352941176471</v>
      </c>
      <c r="M353" s="45">
        <v>3</v>
      </c>
      <c r="N353" s="45">
        <v>2</v>
      </c>
      <c r="O353" s="19">
        <f t="shared" si="42"/>
        <v>66.666666666666657</v>
      </c>
      <c r="P353" s="45">
        <v>0</v>
      </c>
      <c r="Q353" s="45">
        <v>0</v>
      </c>
      <c r="R353" s="19" t="e">
        <f t="shared" si="43"/>
        <v>#DIV/0!</v>
      </c>
      <c r="S353" s="45">
        <v>25</v>
      </c>
      <c r="T353" s="45">
        <v>15</v>
      </c>
      <c r="U353" s="19">
        <f t="shared" si="44"/>
        <v>60</v>
      </c>
      <c r="V353" s="45">
        <v>10</v>
      </c>
      <c r="W353" s="110">
        <v>6</v>
      </c>
      <c r="X353" s="19">
        <f t="shared" si="45"/>
        <v>60</v>
      </c>
      <c r="Y353" s="45">
        <v>13</v>
      </c>
      <c r="Z353" s="45">
        <v>7</v>
      </c>
      <c r="AA353" s="19">
        <f t="shared" si="46"/>
        <v>53.846153846153847</v>
      </c>
      <c r="AB353" s="45">
        <v>0</v>
      </c>
      <c r="AC353" s="45">
        <v>0</v>
      </c>
      <c r="AD353" s="19" t="e">
        <f t="shared" si="47"/>
        <v>#DIV/0!</v>
      </c>
      <c r="AE353" s="45" t="s">
        <v>187</v>
      </c>
    </row>
    <row r="354" spans="1:31" x14ac:dyDescent="0.2">
      <c r="A354" s="111" t="s">
        <v>993</v>
      </c>
      <c r="B354" s="109" t="s">
        <v>994</v>
      </c>
      <c r="C354" s="23" t="s">
        <v>110</v>
      </c>
      <c r="D354" s="23" t="s">
        <v>143</v>
      </c>
      <c r="E354" s="23" t="s">
        <v>656</v>
      </c>
      <c r="F354" s="23" t="s">
        <v>9</v>
      </c>
      <c r="G354" s="23" t="str">
        <f>VLOOKUP(C354, 'RHA A to F by CCA'!A:B, 2,0)</f>
        <v>Area C</v>
      </c>
      <c r="H354" s="45" t="s">
        <v>743</v>
      </c>
      <c r="I354" s="23" t="s">
        <v>657</v>
      </c>
      <c r="J354" s="23">
        <f t="shared" si="40"/>
        <v>283</v>
      </c>
      <c r="K354" s="23">
        <f t="shared" si="40"/>
        <v>157</v>
      </c>
      <c r="L354" s="19">
        <f t="shared" si="41"/>
        <v>55.477031802120138</v>
      </c>
      <c r="M354" s="45">
        <v>17</v>
      </c>
      <c r="N354" s="45">
        <v>14</v>
      </c>
      <c r="O354" s="19">
        <f t="shared" si="42"/>
        <v>82.35294117647058</v>
      </c>
      <c r="P354" s="45">
        <v>3</v>
      </c>
      <c r="Q354" s="45">
        <v>1</v>
      </c>
      <c r="R354" s="19">
        <f t="shared" si="43"/>
        <v>33.333333333333329</v>
      </c>
      <c r="S354" s="45">
        <v>39</v>
      </c>
      <c r="T354" s="45">
        <v>32</v>
      </c>
      <c r="U354" s="19">
        <f t="shared" si="44"/>
        <v>82.051282051282044</v>
      </c>
      <c r="V354" s="45">
        <v>93</v>
      </c>
      <c r="W354" s="110">
        <v>44</v>
      </c>
      <c r="X354" s="19">
        <f t="shared" si="45"/>
        <v>47.311827956989248</v>
      </c>
      <c r="Y354" s="45">
        <v>42</v>
      </c>
      <c r="Z354" s="45">
        <v>18</v>
      </c>
      <c r="AA354" s="19">
        <f t="shared" si="46"/>
        <v>42.857142857142854</v>
      </c>
      <c r="AB354" s="45">
        <v>89</v>
      </c>
      <c r="AC354" s="45">
        <v>48</v>
      </c>
      <c r="AD354" s="19">
        <f t="shared" si="47"/>
        <v>53.932584269662918</v>
      </c>
      <c r="AE354" s="45">
        <v>40</v>
      </c>
    </row>
    <row r="355" spans="1:31" x14ac:dyDescent="0.2">
      <c r="A355" s="111" t="s">
        <v>995</v>
      </c>
      <c r="B355" s="109" t="s">
        <v>996</v>
      </c>
      <c r="C355" s="23" t="s">
        <v>110</v>
      </c>
      <c r="D355" s="23" t="s">
        <v>143</v>
      </c>
      <c r="E355" s="23" t="s">
        <v>656</v>
      </c>
      <c r="F355" s="23" t="s">
        <v>9</v>
      </c>
      <c r="G355" s="23" t="str">
        <f>VLOOKUP(C355, 'RHA A to F by CCA'!A:B, 2,0)</f>
        <v>Area C</v>
      </c>
      <c r="H355" s="45" t="s">
        <v>743</v>
      </c>
      <c r="I355" s="23" t="s">
        <v>657</v>
      </c>
      <c r="J355" s="23">
        <f t="shared" si="40"/>
        <v>35</v>
      </c>
      <c r="K355" s="23">
        <f t="shared" si="40"/>
        <v>18</v>
      </c>
      <c r="L355" s="19">
        <f t="shared" si="41"/>
        <v>51.428571428571423</v>
      </c>
      <c r="M355" s="45">
        <v>6</v>
      </c>
      <c r="N355" s="45">
        <v>5</v>
      </c>
      <c r="O355" s="19">
        <f t="shared" si="42"/>
        <v>83.333333333333343</v>
      </c>
      <c r="P355" s="45">
        <v>0</v>
      </c>
      <c r="Q355" s="45">
        <v>0</v>
      </c>
      <c r="R355" s="19" t="e">
        <f t="shared" si="43"/>
        <v>#DIV/0!</v>
      </c>
      <c r="S355" s="45">
        <v>0</v>
      </c>
      <c r="T355" s="45">
        <v>0</v>
      </c>
      <c r="U355" s="19" t="e">
        <f t="shared" si="44"/>
        <v>#DIV/0!</v>
      </c>
      <c r="V355" s="45">
        <v>6</v>
      </c>
      <c r="W355" s="110">
        <v>4</v>
      </c>
      <c r="X355" s="19">
        <f t="shared" si="45"/>
        <v>66.666666666666657</v>
      </c>
      <c r="Y355" s="45">
        <v>22</v>
      </c>
      <c r="Z355" s="45">
        <v>8</v>
      </c>
      <c r="AA355" s="19">
        <f t="shared" si="46"/>
        <v>36.363636363636367</v>
      </c>
      <c r="AB355" s="45">
        <v>1</v>
      </c>
      <c r="AC355" s="45">
        <v>1</v>
      </c>
      <c r="AD355" s="19">
        <f t="shared" si="47"/>
        <v>100</v>
      </c>
      <c r="AE355" s="45">
        <v>0</v>
      </c>
    </row>
    <row r="356" spans="1:31" x14ac:dyDescent="0.2">
      <c r="A356" s="111" t="s">
        <v>997</v>
      </c>
      <c r="B356" s="109" t="s">
        <v>998</v>
      </c>
      <c r="C356" s="23" t="s">
        <v>142</v>
      </c>
      <c r="D356" s="23" t="s">
        <v>655</v>
      </c>
      <c r="E356" s="23" t="s">
        <v>656</v>
      </c>
      <c r="F356" s="23" t="s">
        <v>9</v>
      </c>
      <c r="G356" s="23" t="str">
        <f>VLOOKUP(C356, 'RHA A to F by CCA'!A:B, 2,0)</f>
        <v>Area C</v>
      </c>
      <c r="H356" s="45" t="s">
        <v>743</v>
      </c>
      <c r="I356" s="23" t="s">
        <v>657</v>
      </c>
      <c r="J356" s="23">
        <f t="shared" si="40"/>
        <v>90</v>
      </c>
      <c r="K356" s="23">
        <f t="shared" si="40"/>
        <v>39</v>
      </c>
      <c r="L356" s="19">
        <f t="shared" si="41"/>
        <v>43.333333333333336</v>
      </c>
      <c r="M356" s="45">
        <v>12</v>
      </c>
      <c r="N356" s="45">
        <v>7</v>
      </c>
      <c r="O356" s="19">
        <f t="shared" si="42"/>
        <v>58.333333333333336</v>
      </c>
      <c r="P356" s="45">
        <v>0</v>
      </c>
      <c r="Q356" s="45">
        <v>0</v>
      </c>
      <c r="R356" s="19" t="e">
        <f t="shared" si="43"/>
        <v>#DIV/0!</v>
      </c>
      <c r="S356" s="45">
        <v>35</v>
      </c>
      <c r="T356" s="45">
        <v>14</v>
      </c>
      <c r="U356" s="19">
        <f t="shared" si="44"/>
        <v>40</v>
      </c>
      <c r="V356" s="45">
        <v>20</v>
      </c>
      <c r="W356" s="110">
        <v>10</v>
      </c>
      <c r="X356" s="19">
        <f t="shared" si="45"/>
        <v>50</v>
      </c>
      <c r="Y356" s="45">
        <v>20</v>
      </c>
      <c r="Z356" s="45">
        <v>6</v>
      </c>
      <c r="AA356" s="19">
        <f t="shared" si="46"/>
        <v>30</v>
      </c>
      <c r="AB356" s="45">
        <v>3</v>
      </c>
      <c r="AC356" s="45">
        <v>2</v>
      </c>
      <c r="AD356" s="19">
        <f t="shared" si="47"/>
        <v>66.666666666666657</v>
      </c>
      <c r="AE356" s="45">
        <v>0</v>
      </c>
    </row>
    <row r="357" spans="1:31" x14ac:dyDescent="0.2">
      <c r="A357" s="111" t="s">
        <v>999</v>
      </c>
      <c r="B357" s="109" t="s">
        <v>1000</v>
      </c>
      <c r="C357" s="23" t="s">
        <v>142</v>
      </c>
      <c r="D357" s="23" t="s">
        <v>655</v>
      </c>
      <c r="E357" s="23" t="s">
        <v>656</v>
      </c>
      <c r="F357" s="23" t="s">
        <v>9</v>
      </c>
      <c r="G357" s="23" t="str">
        <f>VLOOKUP(C357, 'RHA A to F by CCA'!A:B, 2,0)</f>
        <v>Area C</v>
      </c>
      <c r="H357" s="45" t="s">
        <v>743</v>
      </c>
      <c r="I357" s="23" t="s">
        <v>657</v>
      </c>
      <c r="J357" s="23">
        <f t="shared" si="40"/>
        <v>63</v>
      </c>
      <c r="K357" s="23">
        <f t="shared" si="40"/>
        <v>26</v>
      </c>
      <c r="L357" s="19">
        <f t="shared" si="41"/>
        <v>41.269841269841265</v>
      </c>
      <c r="M357" s="45">
        <v>7</v>
      </c>
      <c r="N357" s="45">
        <v>4</v>
      </c>
      <c r="O357" s="19">
        <f t="shared" si="42"/>
        <v>57.142857142857139</v>
      </c>
      <c r="P357" s="45">
        <v>0</v>
      </c>
      <c r="Q357" s="45">
        <v>0</v>
      </c>
      <c r="R357" s="19" t="e">
        <f t="shared" si="43"/>
        <v>#DIV/0!</v>
      </c>
      <c r="S357" s="45">
        <v>56</v>
      </c>
      <c r="T357" s="45">
        <v>22</v>
      </c>
      <c r="U357" s="19">
        <f t="shared" si="44"/>
        <v>39.285714285714285</v>
      </c>
      <c r="V357" s="45">
        <v>0</v>
      </c>
      <c r="W357" s="110">
        <v>0</v>
      </c>
      <c r="X357" s="19" t="e">
        <f t="shared" si="45"/>
        <v>#DIV/0!</v>
      </c>
      <c r="Y357" s="45">
        <v>0</v>
      </c>
      <c r="Z357" s="45">
        <v>0</v>
      </c>
      <c r="AA357" s="19" t="e">
        <f t="shared" si="46"/>
        <v>#DIV/0!</v>
      </c>
      <c r="AB357" s="45">
        <v>0</v>
      </c>
      <c r="AC357" s="45">
        <v>0</v>
      </c>
      <c r="AD357" s="19" t="e">
        <f t="shared" si="47"/>
        <v>#DIV/0!</v>
      </c>
      <c r="AE357" s="45">
        <v>0</v>
      </c>
    </row>
    <row r="358" spans="1:31" x14ac:dyDescent="0.2">
      <c r="A358" s="111" t="s">
        <v>1001</v>
      </c>
      <c r="B358" s="109" t="s">
        <v>1002</v>
      </c>
      <c r="C358" s="23" t="s">
        <v>142</v>
      </c>
      <c r="D358" s="23" t="s">
        <v>655</v>
      </c>
      <c r="E358" s="23" t="s">
        <v>656</v>
      </c>
      <c r="F358" s="23" t="s">
        <v>9</v>
      </c>
      <c r="G358" s="23" t="str">
        <f>VLOOKUP(C358, 'RHA A to F by CCA'!A:B, 2,0)</f>
        <v>Area C</v>
      </c>
      <c r="H358" s="45" t="s">
        <v>743</v>
      </c>
      <c r="I358" s="23" t="s">
        <v>657</v>
      </c>
      <c r="J358" s="23">
        <f t="shared" si="40"/>
        <v>79</v>
      </c>
      <c r="K358" s="23">
        <f t="shared" si="40"/>
        <v>31</v>
      </c>
      <c r="L358" s="19">
        <f t="shared" si="41"/>
        <v>39.24050632911392</v>
      </c>
      <c r="M358" s="45">
        <v>9</v>
      </c>
      <c r="N358" s="45">
        <v>4</v>
      </c>
      <c r="O358" s="19">
        <f t="shared" si="42"/>
        <v>44.444444444444443</v>
      </c>
      <c r="P358" s="45">
        <v>0</v>
      </c>
      <c r="Q358" s="45">
        <v>0</v>
      </c>
      <c r="R358" s="19" t="e">
        <f t="shared" si="43"/>
        <v>#DIV/0!</v>
      </c>
      <c r="S358" s="45">
        <v>56</v>
      </c>
      <c r="T358" s="45">
        <v>18</v>
      </c>
      <c r="U358" s="19">
        <f t="shared" si="44"/>
        <v>32.142857142857146</v>
      </c>
      <c r="V358" s="45">
        <v>7</v>
      </c>
      <c r="W358" s="110">
        <v>6</v>
      </c>
      <c r="X358" s="19">
        <f t="shared" si="45"/>
        <v>85.714285714285708</v>
      </c>
      <c r="Y358" s="45">
        <v>7</v>
      </c>
      <c r="Z358" s="45">
        <v>3</v>
      </c>
      <c r="AA358" s="19">
        <f t="shared" si="46"/>
        <v>42.857142857142854</v>
      </c>
      <c r="AB358" s="45">
        <v>0</v>
      </c>
      <c r="AC358" s="45">
        <v>0</v>
      </c>
      <c r="AD358" s="19" t="e">
        <f t="shared" si="47"/>
        <v>#DIV/0!</v>
      </c>
      <c r="AE358" s="45">
        <v>0</v>
      </c>
    </row>
    <row r="359" spans="1:31" x14ac:dyDescent="0.2">
      <c r="A359" s="23">
        <v>16</v>
      </c>
      <c r="B359" s="109" t="s">
        <v>1003</v>
      </c>
      <c r="C359" s="23" t="s">
        <v>142</v>
      </c>
      <c r="D359" s="23" t="s">
        <v>655</v>
      </c>
      <c r="E359" s="23" t="s">
        <v>656</v>
      </c>
      <c r="F359" s="23" t="s">
        <v>9</v>
      </c>
      <c r="G359" s="23" t="str">
        <f>VLOOKUP(C359, 'RHA A to F by CCA'!A:B, 2,0)</f>
        <v>Area C</v>
      </c>
      <c r="H359" s="45" t="s">
        <v>743</v>
      </c>
      <c r="I359" s="23" t="s">
        <v>657</v>
      </c>
      <c r="J359" s="23">
        <f t="shared" si="40"/>
        <v>530</v>
      </c>
      <c r="K359" s="23">
        <f t="shared" si="40"/>
        <v>191</v>
      </c>
      <c r="L359" s="19">
        <f t="shared" si="41"/>
        <v>36.037735849056602</v>
      </c>
      <c r="M359" s="45">
        <v>49</v>
      </c>
      <c r="N359" s="45">
        <v>15</v>
      </c>
      <c r="O359" s="19">
        <f t="shared" si="42"/>
        <v>30.612244897959183</v>
      </c>
      <c r="P359" s="45">
        <v>0</v>
      </c>
      <c r="Q359" s="45">
        <v>0</v>
      </c>
      <c r="R359" s="19" t="e">
        <f t="shared" si="43"/>
        <v>#DIV/0!</v>
      </c>
      <c r="S359" s="45">
        <v>0</v>
      </c>
      <c r="T359" s="45">
        <v>0</v>
      </c>
      <c r="U359" s="19" t="e">
        <f t="shared" si="44"/>
        <v>#DIV/0!</v>
      </c>
      <c r="V359" s="45">
        <v>37</v>
      </c>
      <c r="W359" s="110">
        <v>22</v>
      </c>
      <c r="X359" s="19">
        <f t="shared" si="45"/>
        <v>59.45945945945946</v>
      </c>
      <c r="Y359" s="45">
        <v>46</v>
      </c>
      <c r="Z359" s="45">
        <v>19</v>
      </c>
      <c r="AA359" s="19">
        <f t="shared" si="46"/>
        <v>41.304347826086953</v>
      </c>
      <c r="AB359" s="45">
        <v>398</v>
      </c>
      <c r="AC359" s="45">
        <v>135</v>
      </c>
      <c r="AD359" s="19">
        <f t="shared" si="47"/>
        <v>33.91959798994975</v>
      </c>
      <c r="AE359" s="45">
        <v>7</v>
      </c>
    </row>
    <row r="360" spans="1:31" x14ac:dyDescent="0.2">
      <c r="A360" s="111" t="s">
        <v>1004</v>
      </c>
      <c r="B360" s="109" t="s">
        <v>1005</v>
      </c>
      <c r="C360" s="23" t="s">
        <v>142</v>
      </c>
      <c r="D360" s="23" t="s">
        <v>655</v>
      </c>
      <c r="E360" s="23" t="s">
        <v>656</v>
      </c>
      <c r="F360" s="23" t="s">
        <v>9</v>
      </c>
      <c r="G360" s="23" t="str">
        <f>VLOOKUP(C360, 'RHA A to F by CCA'!A:B, 2,0)</f>
        <v>Area C</v>
      </c>
      <c r="H360" s="45" t="s">
        <v>743</v>
      </c>
      <c r="I360" s="23" t="s">
        <v>657</v>
      </c>
      <c r="J360" s="23">
        <f t="shared" si="40"/>
        <v>14</v>
      </c>
      <c r="K360" s="23">
        <f t="shared" si="40"/>
        <v>4</v>
      </c>
      <c r="L360" s="19">
        <f t="shared" si="41"/>
        <v>28.571428571428569</v>
      </c>
      <c r="M360" s="45">
        <v>0</v>
      </c>
      <c r="N360" s="45">
        <v>0</v>
      </c>
      <c r="O360" s="19" t="e">
        <f t="shared" si="42"/>
        <v>#DIV/0!</v>
      </c>
      <c r="P360" s="45">
        <v>0</v>
      </c>
      <c r="Q360" s="45">
        <v>0</v>
      </c>
      <c r="R360" s="19" t="e">
        <f t="shared" si="43"/>
        <v>#DIV/0!</v>
      </c>
      <c r="S360" s="45">
        <v>11</v>
      </c>
      <c r="T360" s="45">
        <v>1</v>
      </c>
      <c r="U360" s="19">
        <f t="shared" si="44"/>
        <v>9.0909090909090917</v>
      </c>
      <c r="V360" s="45">
        <v>0</v>
      </c>
      <c r="W360" s="110">
        <v>0</v>
      </c>
      <c r="X360" s="19" t="e">
        <f t="shared" si="45"/>
        <v>#DIV/0!</v>
      </c>
      <c r="Y360" s="45">
        <v>0</v>
      </c>
      <c r="Z360" s="45">
        <v>0</v>
      </c>
      <c r="AA360" s="19" t="e">
        <f t="shared" si="46"/>
        <v>#DIV/0!</v>
      </c>
      <c r="AB360" s="45">
        <v>3</v>
      </c>
      <c r="AC360" s="45">
        <v>3</v>
      </c>
      <c r="AD360" s="19">
        <f t="shared" si="47"/>
        <v>100</v>
      </c>
      <c r="AE360" s="45">
        <v>0</v>
      </c>
    </row>
    <row r="361" spans="1:31" x14ac:dyDescent="0.2">
      <c r="A361" s="23">
        <v>55</v>
      </c>
      <c r="B361" s="109" t="s">
        <v>1006</v>
      </c>
      <c r="C361" s="23" t="s">
        <v>660</v>
      </c>
      <c r="D361" s="23" t="s">
        <v>661</v>
      </c>
      <c r="E361" s="23" t="s">
        <v>676</v>
      </c>
      <c r="F361" s="23" t="s">
        <v>9</v>
      </c>
      <c r="G361" s="23" t="str">
        <f>VLOOKUP(C361, 'RHA A to F by CCA'!A:B, 2,0)</f>
        <v>Area C</v>
      </c>
      <c r="H361" s="45" t="s">
        <v>743</v>
      </c>
      <c r="I361" s="23" t="s">
        <v>657</v>
      </c>
      <c r="J361" s="23">
        <f t="shared" si="40"/>
        <v>14</v>
      </c>
      <c r="K361" s="23">
        <f t="shared" si="40"/>
        <v>1</v>
      </c>
      <c r="L361" s="19">
        <f t="shared" si="41"/>
        <v>7.1428571428571423</v>
      </c>
      <c r="M361" s="45">
        <v>1</v>
      </c>
      <c r="N361" s="45">
        <v>0</v>
      </c>
      <c r="O361" s="19">
        <f t="shared" si="42"/>
        <v>0</v>
      </c>
      <c r="P361" s="45">
        <v>0</v>
      </c>
      <c r="Q361" s="45">
        <v>0</v>
      </c>
      <c r="R361" s="19" t="e">
        <f t="shared" si="43"/>
        <v>#DIV/0!</v>
      </c>
      <c r="S361" s="45">
        <v>1</v>
      </c>
      <c r="T361" s="45">
        <v>0</v>
      </c>
      <c r="U361" s="19">
        <f t="shared" si="44"/>
        <v>0</v>
      </c>
      <c r="V361" s="45">
        <v>0</v>
      </c>
      <c r="W361" s="110">
        <v>0</v>
      </c>
      <c r="X361" s="19" t="e">
        <f t="shared" si="45"/>
        <v>#DIV/0!</v>
      </c>
      <c r="Y361" s="45">
        <v>0</v>
      </c>
      <c r="Z361" s="45">
        <v>0</v>
      </c>
      <c r="AA361" s="19" t="e">
        <f t="shared" si="46"/>
        <v>#DIV/0!</v>
      </c>
      <c r="AB361" s="45">
        <v>12</v>
      </c>
      <c r="AC361" s="45">
        <v>1</v>
      </c>
      <c r="AD361" s="19">
        <f t="shared" si="47"/>
        <v>8.3333333333333321</v>
      </c>
      <c r="AE361" s="45">
        <v>0</v>
      </c>
    </row>
    <row r="362" spans="1:31" x14ac:dyDescent="0.2">
      <c r="A362" s="23">
        <v>61</v>
      </c>
      <c r="B362" s="109" t="s">
        <v>1007</v>
      </c>
      <c r="C362" s="23" t="s">
        <v>10</v>
      </c>
      <c r="D362" s="23" t="s">
        <v>11</v>
      </c>
      <c r="E362" s="23" t="s">
        <v>656</v>
      </c>
      <c r="F362" s="23" t="s">
        <v>9</v>
      </c>
      <c r="G362" s="23" t="str">
        <f>VLOOKUP(C362, 'RHA A to F by CCA'!A:B, 2,0)</f>
        <v>Area B</v>
      </c>
      <c r="H362" s="45" t="s">
        <v>743</v>
      </c>
      <c r="I362" s="23" t="s">
        <v>673</v>
      </c>
      <c r="J362" s="23">
        <f t="shared" si="40"/>
        <v>232</v>
      </c>
      <c r="K362" s="23">
        <f t="shared" si="40"/>
        <v>220</v>
      </c>
      <c r="L362" s="19">
        <f t="shared" si="41"/>
        <v>94.827586206896555</v>
      </c>
      <c r="M362" s="45">
        <v>10</v>
      </c>
      <c r="N362" s="45">
        <v>10</v>
      </c>
      <c r="O362" s="19">
        <f t="shared" si="42"/>
        <v>100</v>
      </c>
      <c r="P362" s="45">
        <v>1</v>
      </c>
      <c r="Q362" s="45">
        <v>1</v>
      </c>
      <c r="R362" s="19">
        <f t="shared" si="43"/>
        <v>100</v>
      </c>
      <c r="S362" s="45">
        <v>212</v>
      </c>
      <c r="T362" s="45">
        <v>200</v>
      </c>
      <c r="U362" s="19">
        <f t="shared" si="44"/>
        <v>94.339622641509436</v>
      </c>
      <c r="V362" s="45">
        <v>0</v>
      </c>
      <c r="W362" s="110">
        <v>0</v>
      </c>
      <c r="X362" s="19" t="e">
        <f t="shared" si="45"/>
        <v>#DIV/0!</v>
      </c>
      <c r="Y362" s="45">
        <v>9</v>
      </c>
      <c r="Z362" s="45">
        <v>9</v>
      </c>
      <c r="AA362" s="19">
        <f t="shared" si="46"/>
        <v>100</v>
      </c>
      <c r="AB362" s="45">
        <v>0</v>
      </c>
      <c r="AC362" s="45">
        <v>0</v>
      </c>
      <c r="AD362" s="19" t="e">
        <f t="shared" si="47"/>
        <v>#DIV/0!</v>
      </c>
      <c r="AE362" s="45">
        <v>0</v>
      </c>
    </row>
    <row r="363" spans="1:31" x14ac:dyDescent="0.2">
      <c r="A363" s="111" t="s">
        <v>1008</v>
      </c>
      <c r="B363" s="109" t="s">
        <v>1009</v>
      </c>
      <c r="C363" s="23" t="s">
        <v>170</v>
      </c>
      <c r="D363" s="23" t="s">
        <v>171</v>
      </c>
      <c r="E363" s="23" t="s">
        <v>656</v>
      </c>
      <c r="F363" s="23" t="s">
        <v>9</v>
      </c>
      <c r="G363" s="23" t="str">
        <f>VLOOKUP(C363, 'RHA A to F by CCA'!A:B, 2,0)</f>
        <v>Area B</v>
      </c>
      <c r="H363" s="45" t="s">
        <v>743</v>
      </c>
      <c r="I363" s="23" t="s">
        <v>673</v>
      </c>
      <c r="J363" s="23">
        <f t="shared" si="40"/>
        <v>365.5</v>
      </c>
      <c r="K363" s="23">
        <f t="shared" si="40"/>
        <v>312.5</v>
      </c>
      <c r="L363" s="19">
        <f t="shared" si="41"/>
        <v>85.499316005471954</v>
      </c>
      <c r="M363" s="45">
        <v>24</v>
      </c>
      <c r="N363" s="45">
        <v>23</v>
      </c>
      <c r="O363" s="19">
        <f t="shared" si="42"/>
        <v>95.833333333333343</v>
      </c>
      <c r="P363" s="45">
        <v>0</v>
      </c>
      <c r="Q363" s="45">
        <v>0</v>
      </c>
      <c r="R363" s="19" t="e">
        <f t="shared" si="43"/>
        <v>#DIV/0!</v>
      </c>
      <c r="S363" s="45">
        <v>298</v>
      </c>
      <c r="T363" s="45">
        <v>250</v>
      </c>
      <c r="U363" s="19">
        <f t="shared" si="44"/>
        <v>83.892617449664428</v>
      </c>
      <c r="V363" s="45">
        <v>30.5</v>
      </c>
      <c r="W363" s="110">
        <v>28.5</v>
      </c>
      <c r="X363" s="19">
        <f t="shared" si="45"/>
        <v>93.442622950819683</v>
      </c>
      <c r="Y363" s="45">
        <v>13</v>
      </c>
      <c r="Z363" s="45">
        <v>11</v>
      </c>
      <c r="AA363" s="19">
        <f t="shared" si="46"/>
        <v>84.615384615384613</v>
      </c>
      <c r="AB363" s="45">
        <v>0</v>
      </c>
      <c r="AC363" s="45">
        <v>0</v>
      </c>
      <c r="AD363" s="19" t="e">
        <f t="shared" si="47"/>
        <v>#DIV/0!</v>
      </c>
      <c r="AE363" s="45">
        <v>0</v>
      </c>
    </row>
    <row r="364" spans="1:31" x14ac:dyDescent="0.2">
      <c r="A364" s="23">
        <v>59</v>
      </c>
      <c r="B364" s="109" t="s">
        <v>1010</v>
      </c>
      <c r="C364" s="23" t="s">
        <v>106</v>
      </c>
      <c r="D364" s="23" t="s">
        <v>107</v>
      </c>
      <c r="E364" s="23" t="s">
        <v>676</v>
      </c>
      <c r="F364" s="23" t="s">
        <v>9</v>
      </c>
      <c r="G364" s="23" t="str">
        <f>VLOOKUP(C364, 'RHA A to F by CCA'!A:B, 2,0)</f>
        <v>Area B</v>
      </c>
      <c r="H364" s="45" t="s">
        <v>743</v>
      </c>
      <c r="I364" s="23" t="s">
        <v>673</v>
      </c>
      <c r="J364" s="23">
        <f t="shared" si="40"/>
        <v>5</v>
      </c>
      <c r="K364" s="23">
        <f t="shared" si="40"/>
        <v>4</v>
      </c>
      <c r="L364" s="19">
        <f t="shared" si="41"/>
        <v>80</v>
      </c>
      <c r="M364" s="45">
        <v>0</v>
      </c>
      <c r="N364" s="45">
        <v>0</v>
      </c>
      <c r="O364" s="19" t="e">
        <f t="shared" si="42"/>
        <v>#DIV/0!</v>
      </c>
      <c r="P364" s="45">
        <v>0</v>
      </c>
      <c r="Q364" s="45">
        <v>0</v>
      </c>
      <c r="R364" s="19" t="e">
        <f t="shared" si="43"/>
        <v>#DIV/0!</v>
      </c>
      <c r="S364" s="45">
        <v>5</v>
      </c>
      <c r="T364" s="45">
        <v>4</v>
      </c>
      <c r="U364" s="19">
        <f t="shared" si="44"/>
        <v>80</v>
      </c>
      <c r="V364" s="45">
        <v>0</v>
      </c>
      <c r="W364" s="110">
        <v>0</v>
      </c>
      <c r="X364" s="19" t="e">
        <f t="shared" si="45"/>
        <v>#DIV/0!</v>
      </c>
      <c r="Y364" s="45">
        <v>0</v>
      </c>
      <c r="Z364" s="45">
        <v>0</v>
      </c>
      <c r="AA364" s="19" t="e">
        <f t="shared" si="46"/>
        <v>#DIV/0!</v>
      </c>
      <c r="AB364" s="45">
        <v>0</v>
      </c>
      <c r="AC364" s="45">
        <v>0</v>
      </c>
      <c r="AD364" s="19" t="e">
        <f t="shared" si="47"/>
        <v>#DIV/0!</v>
      </c>
      <c r="AE364" s="45">
        <v>0</v>
      </c>
    </row>
    <row r="365" spans="1:31" x14ac:dyDescent="0.2">
      <c r="A365" s="111" t="s">
        <v>1011</v>
      </c>
      <c r="B365" s="109" t="s">
        <v>1012</v>
      </c>
      <c r="C365" s="23" t="s">
        <v>10</v>
      </c>
      <c r="D365" s="23" t="s">
        <v>11</v>
      </c>
      <c r="E365" s="23" t="s">
        <v>656</v>
      </c>
      <c r="F365" s="23" t="s">
        <v>9</v>
      </c>
      <c r="G365" s="23" t="str">
        <f>VLOOKUP(C365, 'RHA A to F by CCA'!A:B, 2,0)</f>
        <v>Area B</v>
      </c>
      <c r="H365" s="45" t="s">
        <v>743</v>
      </c>
      <c r="I365" s="23" t="s">
        <v>673</v>
      </c>
      <c r="J365" s="23">
        <f t="shared" si="40"/>
        <v>185</v>
      </c>
      <c r="K365" s="23">
        <f t="shared" si="40"/>
        <v>147</v>
      </c>
      <c r="L365" s="19">
        <f t="shared" si="41"/>
        <v>79.459459459459453</v>
      </c>
      <c r="M365" s="45">
        <v>7</v>
      </c>
      <c r="N365" s="45">
        <v>7</v>
      </c>
      <c r="O365" s="19">
        <f t="shared" si="42"/>
        <v>100</v>
      </c>
      <c r="P365" s="45">
        <v>0</v>
      </c>
      <c r="Q365" s="45">
        <v>0</v>
      </c>
      <c r="R365" s="19" t="e">
        <f t="shared" si="43"/>
        <v>#DIV/0!</v>
      </c>
      <c r="S365" s="45">
        <v>1</v>
      </c>
      <c r="T365" s="45">
        <v>1</v>
      </c>
      <c r="U365" s="19">
        <f t="shared" si="44"/>
        <v>100</v>
      </c>
      <c r="V365" s="45">
        <v>36</v>
      </c>
      <c r="W365" s="110">
        <v>34</v>
      </c>
      <c r="X365" s="19">
        <f t="shared" si="45"/>
        <v>94.444444444444443</v>
      </c>
      <c r="Y365" s="45">
        <v>51</v>
      </c>
      <c r="Z365" s="45">
        <v>34</v>
      </c>
      <c r="AA365" s="19">
        <f t="shared" si="46"/>
        <v>66.666666666666657</v>
      </c>
      <c r="AB365" s="45">
        <v>90</v>
      </c>
      <c r="AC365" s="45">
        <v>71</v>
      </c>
      <c r="AD365" s="19">
        <f t="shared" si="47"/>
        <v>78.888888888888886</v>
      </c>
      <c r="AE365" s="45">
        <v>3</v>
      </c>
    </row>
    <row r="366" spans="1:31" x14ac:dyDescent="0.2">
      <c r="A366" s="111" t="s">
        <v>1013</v>
      </c>
      <c r="B366" s="109" t="s">
        <v>1014</v>
      </c>
      <c r="C366" s="23" t="s">
        <v>170</v>
      </c>
      <c r="D366" s="23" t="s">
        <v>171</v>
      </c>
      <c r="E366" s="23" t="s">
        <v>656</v>
      </c>
      <c r="F366" s="23" t="s">
        <v>9</v>
      </c>
      <c r="G366" s="23" t="str">
        <f>VLOOKUP(C366, 'RHA A to F by CCA'!A:B, 2,0)</f>
        <v>Area B</v>
      </c>
      <c r="H366" s="45" t="s">
        <v>743</v>
      </c>
      <c r="I366" s="23" t="s">
        <v>673</v>
      </c>
      <c r="J366" s="23">
        <f t="shared" si="40"/>
        <v>341</v>
      </c>
      <c r="K366" s="23">
        <f t="shared" si="40"/>
        <v>265</v>
      </c>
      <c r="L366" s="19">
        <f t="shared" si="41"/>
        <v>77.712609970674478</v>
      </c>
      <c r="M366" s="45">
        <v>28</v>
      </c>
      <c r="N366" s="45">
        <v>25</v>
      </c>
      <c r="O366" s="19">
        <f t="shared" si="42"/>
        <v>89.285714285714292</v>
      </c>
      <c r="P366" s="45">
        <v>12</v>
      </c>
      <c r="Q366" s="45">
        <v>12</v>
      </c>
      <c r="R366" s="19">
        <f t="shared" si="43"/>
        <v>100</v>
      </c>
      <c r="S366" s="45">
        <v>18</v>
      </c>
      <c r="T366" s="45">
        <v>15</v>
      </c>
      <c r="U366" s="19">
        <f t="shared" si="44"/>
        <v>83.333333333333343</v>
      </c>
      <c r="V366" s="45">
        <v>140</v>
      </c>
      <c r="W366" s="110">
        <v>111</v>
      </c>
      <c r="X366" s="19">
        <f t="shared" si="45"/>
        <v>79.285714285714278</v>
      </c>
      <c r="Y366" s="45">
        <v>57</v>
      </c>
      <c r="Z366" s="45">
        <v>45</v>
      </c>
      <c r="AA366" s="19">
        <f t="shared" si="46"/>
        <v>78.94736842105263</v>
      </c>
      <c r="AB366" s="45">
        <v>86</v>
      </c>
      <c r="AC366" s="45">
        <v>57</v>
      </c>
      <c r="AD366" s="19">
        <f t="shared" si="47"/>
        <v>66.279069767441854</v>
      </c>
      <c r="AE366" s="45" t="s">
        <v>187</v>
      </c>
    </row>
    <row r="367" spans="1:31" x14ac:dyDescent="0.2">
      <c r="A367" s="111" t="s">
        <v>1015</v>
      </c>
      <c r="B367" s="109" t="s">
        <v>1016</v>
      </c>
      <c r="C367" s="23" t="s">
        <v>43</v>
      </c>
      <c r="D367" s="23" t="s">
        <v>679</v>
      </c>
      <c r="E367" s="23" t="s">
        <v>656</v>
      </c>
      <c r="F367" s="23" t="s">
        <v>9</v>
      </c>
      <c r="G367" s="23" t="str">
        <f>VLOOKUP(C367, 'RHA A to F by CCA'!A:B, 2,0)</f>
        <v>Area B</v>
      </c>
      <c r="H367" s="45" t="s">
        <v>743</v>
      </c>
      <c r="I367" s="23" t="s">
        <v>673</v>
      </c>
      <c r="J367" s="23">
        <f t="shared" si="40"/>
        <v>198</v>
      </c>
      <c r="K367" s="23">
        <f t="shared" si="40"/>
        <v>149</v>
      </c>
      <c r="L367" s="19">
        <f t="shared" si="41"/>
        <v>75.252525252525245</v>
      </c>
      <c r="M367" s="45">
        <v>22</v>
      </c>
      <c r="N367" s="45">
        <v>16</v>
      </c>
      <c r="O367" s="19">
        <f t="shared" si="42"/>
        <v>72.727272727272734</v>
      </c>
      <c r="P367" s="45">
        <v>0</v>
      </c>
      <c r="Q367" s="45">
        <v>0</v>
      </c>
      <c r="R367" s="19" t="e">
        <f t="shared" si="43"/>
        <v>#DIV/0!</v>
      </c>
      <c r="S367" s="45">
        <v>9</v>
      </c>
      <c r="T367" s="45">
        <v>7</v>
      </c>
      <c r="U367" s="19">
        <f t="shared" si="44"/>
        <v>77.777777777777786</v>
      </c>
      <c r="V367" s="45">
        <v>32</v>
      </c>
      <c r="W367" s="110">
        <v>27</v>
      </c>
      <c r="X367" s="19">
        <f t="shared" si="45"/>
        <v>84.375</v>
      </c>
      <c r="Y367" s="45">
        <v>43</v>
      </c>
      <c r="Z367" s="45">
        <v>22</v>
      </c>
      <c r="AA367" s="19">
        <f t="shared" si="46"/>
        <v>51.162790697674424</v>
      </c>
      <c r="AB367" s="45">
        <v>92</v>
      </c>
      <c r="AC367" s="45">
        <v>77</v>
      </c>
      <c r="AD367" s="19">
        <f t="shared" si="47"/>
        <v>83.695652173913047</v>
      </c>
      <c r="AE367" s="45">
        <v>4</v>
      </c>
    </row>
    <row r="368" spans="1:31" x14ac:dyDescent="0.2">
      <c r="A368" s="111" t="s">
        <v>1017</v>
      </c>
      <c r="B368" s="109" t="s">
        <v>1018</v>
      </c>
      <c r="C368" s="23" t="s">
        <v>106</v>
      </c>
      <c r="D368" s="23" t="s">
        <v>107</v>
      </c>
      <c r="E368" s="23" t="s">
        <v>676</v>
      </c>
      <c r="F368" s="23" t="s">
        <v>9</v>
      </c>
      <c r="G368" s="23" t="str">
        <f>VLOOKUP(C368, 'RHA A to F by CCA'!A:B, 2,0)</f>
        <v>Area B</v>
      </c>
      <c r="H368" s="45" t="s">
        <v>743</v>
      </c>
      <c r="I368" s="23" t="s">
        <v>673</v>
      </c>
      <c r="J368" s="23">
        <f t="shared" si="40"/>
        <v>33</v>
      </c>
      <c r="K368" s="23">
        <f t="shared" si="40"/>
        <v>23</v>
      </c>
      <c r="L368" s="19">
        <f t="shared" si="41"/>
        <v>69.696969696969703</v>
      </c>
      <c r="M368" s="45">
        <v>4</v>
      </c>
      <c r="N368" s="45">
        <v>3</v>
      </c>
      <c r="O368" s="19">
        <f t="shared" si="42"/>
        <v>75</v>
      </c>
      <c r="P368" s="45">
        <v>0</v>
      </c>
      <c r="Q368" s="45">
        <v>0</v>
      </c>
      <c r="R368" s="19" t="e">
        <f t="shared" si="43"/>
        <v>#DIV/0!</v>
      </c>
      <c r="S368" s="45">
        <v>0</v>
      </c>
      <c r="T368" s="45">
        <v>0</v>
      </c>
      <c r="U368" s="19" t="e">
        <f t="shared" si="44"/>
        <v>#DIV/0!</v>
      </c>
      <c r="V368" s="45">
        <v>6</v>
      </c>
      <c r="W368" s="110">
        <v>3</v>
      </c>
      <c r="X368" s="19">
        <f t="shared" si="45"/>
        <v>50</v>
      </c>
      <c r="Y368" s="45">
        <v>10</v>
      </c>
      <c r="Z368" s="45">
        <v>8</v>
      </c>
      <c r="AA368" s="19">
        <f t="shared" si="46"/>
        <v>80</v>
      </c>
      <c r="AB368" s="45">
        <v>13</v>
      </c>
      <c r="AC368" s="45">
        <v>9</v>
      </c>
      <c r="AD368" s="19">
        <f t="shared" si="47"/>
        <v>69.230769230769226</v>
      </c>
      <c r="AE368" s="45">
        <v>0</v>
      </c>
    </row>
    <row r="369" spans="1:31" x14ac:dyDescent="0.2">
      <c r="A369" s="23">
        <v>60</v>
      </c>
      <c r="B369" s="109" t="s">
        <v>1019</v>
      </c>
      <c r="C369" s="23" t="s">
        <v>106</v>
      </c>
      <c r="D369" s="23" t="s">
        <v>107</v>
      </c>
      <c r="E369" s="23" t="s">
        <v>676</v>
      </c>
      <c r="F369" s="23" t="s">
        <v>9</v>
      </c>
      <c r="G369" s="23" t="str">
        <f>VLOOKUP(C369, 'RHA A to F by CCA'!A:B, 2,0)</f>
        <v>Area B</v>
      </c>
      <c r="H369" s="45" t="s">
        <v>743</v>
      </c>
      <c r="I369" s="23" t="s">
        <v>673</v>
      </c>
      <c r="J369" s="23">
        <f t="shared" si="40"/>
        <v>12</v>
      </c>
      <c r="K369" s="23">
        <f t="shared" si="40"/>
        <v>8</v>
      </c>
      <c r="L369" s="19">
        <f t="shared" si="41"/>
        <v>66.666666666666657</v>
      </c>
      <c r="M369" s="45">
        <v>0</v>
      </c>
      <c r="N369" s="45">
        <v>0</v>
      </c>
      <c r="O369" s="19" t="e">
        <f t="shared" si="42"/>
        <v>#DIV/0!</v>
      </c>
      <c r="P369" s="45">
        <v>0</v>
      </c>
      <c r="Q369" s="45">
        <v>0</v>
      </c>
      <c r="R369" s="19" t="e">
        <f t="shared" si="43"/>
        <v>#DIV/0!</v>
      </c>
      <c r="S369" s="45">
        <v>10</v>
      </c>
      <c r="T369" s="45">
        <v>7</v>
      </c>
      <c r="U369" s="19">
        <f t="shared" si="44"/>
        <v>70</v>
      </c>
      <c r="V369" s="45">
        <v>2</v>
      </c>
      <c r="W369" s="110">
        <v>1</v>
      </c>
      <c r="X369" s="19">
        <f t="shared" si="45"/>
        <v>50</v>
      </c>
      <c r="Y369" s="45">
        <v>0</v>
      </c>
      <c r="Z369" s="45">
        <v>0</v>
      </c>
      <c r="AA369" s="19" t="e">
        <f t="shared" si="46"/>
        <v>#DIV/0!</v>
      </c>
      <c r="AB369" s="45">
        <v>0</v>
      </c>
      <c r="AC369" s="45">
        <v>0</v>
      </c>
      <c r="AD369" s="19" t="e">
        <f t="shared" si="47"/>
        <v>#DIV/0!</v>
      </c>
      <c r="AE369" s="45">
        <v>0</v>
      </c>
    </row>
    <row r="370" spans="1:31" x14ac:dyDescent="0.2">
      <c r="A370" s="111">
        <v>79</v>
      </c>
      <c r="B370" s="109" t="s">
        <v>1020</v>
      </c>
      <c r="C370" s="23" t="s">
        <v>10</v>
      </c>
      <c r="D370" s="23" t="s">
        <v>11</v>
      </c>
      <c r="E370" s="23" t="s">
        <v>656</v>
      </c>
      <c r="F370" s="23" t="s">
        <v>9</v>
      </c>
      <c r="G370" s="23" t="str">
        <f>VLOOKUP(C370, 'RHA A to F by CCA'!A:B, 2,0)</f>
        <v>Area B</v>
      </c>
      <c r="H370" s="45" t="s">
        <v>743</v>
      </c>
      <c r="I370" s="23" t="s">
        <v>673</v>
      </c>
      <c r="J370" s="23">
        <f t="shared" si="40"/>
        <v>623</v>
      </c>
      <c r="K370" s="23">
        <f t="shared" si="40"/>
        <v>406</v>
      </c>
      <c r="L370" s="19">
        <f t="shared" si="41"/>
        <v>65.168539325842701</v>
      </c>
      <c r="M370" s="45">
        <v>81</v>
      </c>
      <c r="N370" s="45">
        <v>56</v>
      </c>
      <c r="O370" s="19">
        <f t="shared" si="42"/>
        <v>69.135802469135797</v>
      </c>
      <c r="P370" s="45">
        <v>27</v>
      </c>
      <c r="Q370" s="45">
        <v>25</v>
      </c>
      <c r="R370" s="19">
        <f t="shared" si="43"/>
        <v>92.592592592592595</v>
      </c>
      <c r="S370" s="45">
        <v>75</v>
      </c>
      <c r="T370" s="45">
        <v>54</v>
      </c>
      <c r="U370" s="19">
        <f t="shared" si="44"/>
        <v>72</v>
      </c>
      <c r="V370" s="45">
        <v>204</v>
      </c>
      <c r="W370" s="110">
        <v>149</v>
      </c>
      <c r="X370" s="19">
        <f t="shared" si="45"/>
        <v>73.039215686274503</v>
      </c>
      <c r="Y370" s="45">
        <v>103</v>
      </c>
      <c r="Z370" s="45">
        <v>61</v>
      </c>
      <c r="AA370" s="19">
        <f t="shared" si="46"/>
        <v>59.22330097087378</v>
      </c>
      <c r="AB370" s="45">
        <v>133</v>
      </c>
      <c r="AC370" s="45">
        <v>61</v>
      </c>
      <c r="AD370" s="19">
        <f t="shared" si="47"/>
        <v>45.864661654135332</v>
      </c>
      <c r="AE370" s="45">
        <v>0</v>
      </c>
    </row>
    <row r="371" spans="1:31" x14ac:dyDescent="0.2">
      <c r="A371" s="111" t="s">
        <v>1021</v>
      </c>
      <c r="B371" s="109" t="s">
        <v>1022</v>
      </c>
      <c r="C371" s="23" t="s">
        <v>106</v>
      </c>
      <c r="D371" s="23" t="s">
        <v>107</v>
      </c>
      <c r="E371" s="23" t="s">
        <v>676</v>
      </c>
      <c r="F371" s="23" t="s">
        <v>9</v>
      </c>
      <c r="G371" s="23" t="str">
        <f>VLOOKUP(C371, 'RHA A to F by CCA'!A:B, 2,0)</f>
        <v>Area B</v>
      </c>
      <c r="H371" s="45" t="s">
        <v>743</v>
      </c>
      <c r="I371" s="23" t="s">
        <v>673</v>
      </c>
      <c r="J371" s="23">
        <f t="shared" si="40"/>
        <v>195</v>
      </c>
      <c r="K371" s="23">
        <f t="shared" si="40"/>
        <v>120</v>
      </c>
      <c r="L371" s="19">
        <f t="shared" si="41"/>
        <v>61.53846153846154</v>
      </c>
      <c r="M371" s="45">
        <v>21</v>
      </c>
      <c r="N371" s="45">
        <v>12</v>
      </c>
      <c r="O371" s="19">
        <f t="shared" si="42"/>
        <v>57.142857142857139</v>
      </c>
      <c r="P371" s="45">
        <v>0</v>
      </c>
      <c r="Q371" s="45">
        <v>0</v>
      </c>
      <c r="R371" s="19" t="e">
        <f t="shared" si="43"/>
        <v>#DIV/0!</v>
      </c>
      <c r="S371" s="45">
        <v>1</v>
      </c>
      <c r="T371" s="45">
        <v>0</v>
      </c>
      <c r="U371" s="19">
        <f t="shared" si="44"/>
        <v>0</v>
      </c>
      <c r="V371" s="45">
        <v>38</v>
      </c>
      <c r="W371" s="110">
        <v>32</v>
      </c>
      <c r="X371" s="19">
        <f t="shared" si="45"/>
        <v>84.210526315789465</v>
      </c>
      <c r="Y371" s="45">
        <v>50</v>
      </c>
      <c r="Z371" s="45">
        <v>21</v>
      </c>
      <c r="AA371" s="19">
        <f t="shared" si="46"/>
        <v>42</v>
      </c>
      <c r="AB371" s="45">
        <v>85</v>
      </c>
      <c r="AC371" s="45">
        <v>55</v>
      </c>
      <c r="AD371" s="19">
        <f t="shared" si="47"/>
        <v>64.705882352941174</v>
      </c>
      <c r="AE371" s="45">
        <v>1</v>
      </c>
    </row>
    <row r="372" spans="1:31" x14ac:dyDescent="0.2">
      <c r="A372" s="23">
        <v>54</v>
      </c>
      <c r="B372" s="109" t="s">
        <v>1023</v>
      </c>
      <c r="C372" s="23" t="s">
        <v>106</v>
      </c>
      <c r="D372" s="23" t="s">
        <v>107</v>
      </c>
      <c r="E372" s="23" t="s">
        <v>676</v>
      </c>
      <c r="F372" s="23" t="s">
        <v>9</v>
      </c>
      <c r="G372" s="23" t="str">
        <f>VLOOKUP(C372, 'RHA A to F by CCA'!A:B, 2,0)</f>
        <v>Area B</v>
      </c>
      <c r="H372" s="45" t="s">
        <v>743</v>
      </c>
      <c r="I372" s="23" t="s">
        <v>673</v>
      </c>
      <c r="J372" s="23">
        <f t="shared" si="40"/>
        <v>12</v>
      </c>
      <c r="K372" s="23">
        <f t="shared" si="40"/>
        <v>3</v>
      </c>
      <c r="L372" s="19">
        <f t="shared" si="41"/>
        <v>25</v>
      </c>
      <c r="M372" s="45">
        <v>1</v>
      </c>
      <c r="N372" s="45">
        <v>0</v>
      </c>
      <c r="O372" s="19">
        <f t="shared" si="42"/>
        <v>0</v>
      </c>
      <c r="P372" s="45">
        <v>0</v>
      </c>
      <c r="Q372" s="45">
        <v>0</v>
      </c>
      <c r="R372" s="19" t="e">
        <f t="shared" si="43"/>
        <v>#DIV/0!</v>
      </c>
      <c r="S372" s="45">
        <v>11</v>
      </c>
      <c r="T372" s="45">
        <v>3</v>
      </c>
      <c r="U372" s="19">
        <f t="shared" si="44"/>
        <v>27.27272727272727</v>
      </c>
      <c r="V372" s="45">
        <v>0</v>
      </c>
      <c r="W372" s="110">
        <v>0</v>
      </c>
      <c r="X372" s="19" t="e">
        <f t="shared" si="45"/>
        <v>#DIV/0!</v>
      </c>
      <c r="Y372" s="45">
        <v>0</v>
      </c>
      <c r="Z372" s="45">
        <v>0</v>
      </c>
      <c r="AA372" s="19" t="e">
        <f t="shared" si="46"/>
        <v>#DIV/0!</v>
      </c>
      <c r="AB372" s="45">
        <v>0</v>
      </c>
      <c r="AC372" s="45">
        <v>0</v>
      </c>
      <c r="AD372" s="19" t="e">
        <f t="shared" si="47"/>
        <v>#DIV/0!</v>
      </c>
      <c r="AE372" s="45">
        <v>0</v>
      </c>
    </row>
    <row r="373" spans="1:31" x14ac:dyDescent="0.2">
      <c r="A373" s="111" t="s">
        <v>1024</v>
      </c>
      <c r="B373" s="109" t="s">
        <v>1025</v>
      </c>
      <c r="C373" s="23" t="s">
        <v>106</v>
      </c>
      <c r="D373" s="23" t="s">
        <v>107</v>
      </c>
      <c r="E373" s="23" t="s">
        <v>676</v>
      </c>
      <c r="F373" s="23" t="s">
        <v>9</v>
      </c>
      <c r="G373" s="23" t="str">
        <f>VLOOKUP(C373, 'RHA A to F by CCA'!A:B, 2,0)</f>
        <v>Area B</v>
      </c>
      <c r="H373" s="45" t="s">
        <v>743</v>
      </c>
      <c r="I373" s="23" t="s">
        <v>673</v>
      </c>
      <c r="J373" s="23">
        <f t="shared" si="40"/>
        <v>12</v>
      </c>
      <c r="K373" s="23">
        <f t="shared" si="40"/>
        <v>1</v>
      </c>
      <c r="L373" s="19">
        <f t="shared" si="41"/>
        <v>8.3333333333333321</v>
      </c>
      <c r="M373" s="45">
        <v>0</v>
      </c>
      <c r="N373" s="45">
        <v>0</v>
      </c>
      <c r="O373" s="19" t="e">
        <f t="shared" si="42"/>
        <v>#DIV/0!</v>
      </c>
      <c r="P373" s="45">
        <v>0</v>
      </c>
      <c r="Q373" s="45">
        <v>0</v>
      </c>
      <c r="R373" s="19" t="e">
        <f t="shared" si="43"/>
        <v>#DIV/0!</v>
      </c>
      <c r="S373" s="45">
        <v>12</v>
      </c>
      <c r="T373" s="45">
        <v>1</v>
      </c>
      <c r="U373" s="19">
        <f t="shared" si="44"/>
        <v>8.3333333333333321</v>
      </c>
      <c r="V373" s="45">
        <v>0</v>
      </c>
      <c r="W373" s="110">
        <v>0</v>
      </c>
      <c r="X373" s="19" t="e">
        <f t="shared" si="45"/>
        <v>#DIV/0!</v>
      </c>
      <c r="Y373" s="45">
        <v>0</v>
      </c>
      <c r="Z373" s="45">
        <v>0</v>
      </c>
      <c r="AA373" s="19" t="e">
        <f t="shared" si="46"/>
        <v>#DIV/0!</v>
      </c>
      <c r="AB373" s="45">
        <v>0</v>
      </c>
      <c r="AC373" s="45">
        <v>0</v>
      </c>
      <c r="AD373" s="19" t="e">
        <f t="shared" si="47"/>
        <v>#DIV/0!</v>
      </c>
      <c r="AE373" s="45">
        <v>0</v>
      </c>
    </row>
    <row r="374" spans="1:31" x14ac:dyDescent="0.2">
      <c r="A374" s="111" t="s">
        <v>1026</v>
      </c>
      <c r="B374" s="109" t="s">
        <v>1027</v>
      </c>
      <c r="C374" s="23" t="s">
        <v>61</v>
      </c>
      <c r="D374" s="23" t="s">
        <v>62</v>
      </c>
      <c r="E374" s="23" t="s">
        <v>62</v>
      </c>
      <c r="F374" s="23" t="s">
        <v>35</v>
      </c>
      <c r="G374" s="23" t="str">
        <f>VLOOKUP(C374, 'RHA A to F by CCA'!A:B, 2,0)</f>
        <v>Area A</v>
      </c>
      <c r="H374" s="45" t="s">
        <v>743</v>
      </c>
      <c r="I374" s="23" t="s">
        <v>689</v>
      </c>
      <c r="J374" s="23">
        <f t="shared" si="40"/>
        <v>52</v>
      </c>
      <c r="K374" s="23">
        <f t="shared" si="40"/>
        <v>51</v>
      </c>
      <c r="L374" s="19">
        <f t="shared" si="41"/>
        <v>98.076923076923066</v>
      </c>
      <c r="M374" s="45">
        <v>3</v>
      </c>
      <c r="N374" s="45">
        <v>3</v>
      </c>
      <c r="O374" s="19">
        <f t="shared" si="42"/>
        <v>100</v>
      </c>
      <c r="P374" s="45">
        <v>0</v>
      </c>
      <c r="Q374" s="45">
        <v>0</v>
      </c>
      <c r="R374" s="19" t="e">
        <f t="shared" si="43"/>
        <v>#DIV/0!</v>
      </c>
      <c r="S374" s="45">
        <v>26</v>
      </c>
      <c r="T374" s="45">
        <v>25</v>
      </c>
      <c r="U374" s="19">
        <f t="shared" si="44"/>
        <v>96.15384615384616</v>
      </c>
      <c r="V374" s="45">
        <v>9</v>
      </c>
      <c r="W374" s="110">
        <v>9</v>
      </c>
      <c r="X374" s="19">
        <f t="shared" si="45"/>
        <v>100</v>
      </c>
      <c r="Y374" s="45">
        <v>14</v>
      </c>
      <c r="Z374" s="45">
        <v>14</v>
      </c>
      <c r="AA374" s="19">
        <f t="shared" si="46"/>
        <v>100</v>
      </c>
      <c r="AB374" s="45">
        <v>0</v>
      </c>
      <c r="AC374" s="45">
        <v>0</v>
      </c>
      <c r="AD374" s="19" t="e">
        <f t="shared" si="47"/>
        <v>#DIV/0!</v>
      </c>
      <c r="AE374" s="45">
        <v>0</v>
      </c>
    </row>
    <row r="375" spans="1:31" x14ac:dyDescent="0.2">
      <c r="A375" s="111" t="s">
        <v>1028</v>
      </c>
      <c r="B375" s="109" t="s">
        <v>1029</v>
      </c>
      <c r="C375" s="23" t="s">
        <v>83</v>
      </c>
      <c r="D375" s="23" t="s">
        <v>84</v>
      </c>
      <c r="E375" s="23" t="s">
        <v>709</v>
      </c>
      <c r="F375" s="23" t="s">
        <v>78</v>
      </c>
      <c r="G375" s="23" t="str">
        <f>VLOOKUP(C375, 'RHA A to F by CCA'!A:B, 2,0)</f>
        <v>Area A</v>
      </c>
      <c r="H375" s="45" t="s">
        <v>743</v>
      </c>
      <c r="I375" s="23" t="s">
        <v>689</v>
      </c>
      <c r="J375" s="23">
        <f t="shared" si="40"/>
        <v>64</v>
      </c>
      <c r="K375" s="23">
        <f t="shared" si="40"/>
        <v>59</v>
      </c>
      <c r="L375" s="19">
        <f t="shared" si="41"/>
        <v>92.1875</v>
      </c>
      <c r="M375" s="45">
        <v>2</v>
      </c>
      <c r="N375" s="45">
        <v>1</v>
      </c>
      <c r="O375" s="19">
        <f t="shared" si="42"/>
        <v>50</v>
      </c>
      <c r="P375" s="45">
        <v>0</v>
      </c>
      <c r="Q375" s="45">
        <v>0</v>
      </c>
      <c r="R375" s="19" t="e">
        <f t="shared" si="43"/>
        <v>#DIV/0!</v>
      </c>
      <c r="S375" s="45">
        <v>0</v>
      </c>
      <c r="T375" s="45">
        <v>0</v>
      </c>
      <c r="U375" s="19" t="e">
        <f t="shared" si="44"/>
        <v>#DIV/0!</v>
      </c>
      <c r="V375" s="45">
        <v>13</v>
      </c>
      <c r="W375" s="110">
        <v>13</v>
      </c>
      <c r="X375" s="19">
        <f t="shared" si="45"/>
        <v>100</v>
      </c>
      <c r="Y375" s="45">
        <v>14</v>
      </c>
      <c r="Z375" s="45">
        <v>12</v>
      </c>
      <c r="AA375" s="19">
        <f t="shared" si="46"/>
        <v>85.714285714285708</v>
      </c>
      <c r="AB375" s="45">
        <v>35</v>
      </c>
      <c r="AC375" s="45">
        <v>33</v>
      </c>
      <c r="AD375" s="19">
        <f t="shared" si="47"/>
        <v>94.285714285714278</v>
      </c>
      <c r="AE375" s="45">
        <v>1</v>
      </c>
    </row>
    <row r="376" spans="1:31" x14ac:dyDescent="0.2">
      <c r="A376" s="111" t="s">
        <v>1030</v>
      </c>
      <c r="B376" s="109" t="s">
        <v>1031</v>
      </c>
      <c r="C376" s="23" t="s">
        <v>116</v>
      </c>
      <c r="D376" s="23" t="s">
        <v>117</v>
      </c>
      <c r="E376" s="23" t="s">
        <v>117</v>
      </c>
      <c r="F376" s="23" t="s">
        <v>35</v>
      </c>
      <c r="G376" s="23" t="str">
        <f>VLOOKUP(C376, 'RHA A to F by CCA'!A:B, 2,0)</f>
        <v>Area A</v>
      </c>
      <c r="H376" s="45" t="s">
        <v>743</v>
      </c>
      <c r="I376" s="23" t="s">
        <v>689</v>
      </c>
      <c r="J376" s="23">
        <f t="shared" si="40"/>
        <v>23</v>
      </c>
      <c r="K376" s="23">
        <f t="shared" si="40"/>
        <v>21</v>
      </c>
      <c r="L376" s="19">
        <f t="shared" si="41"/>
        <v>91.304347826086953</v>
      </c>
      <c r="M376" s="45">
        <v>1</v>
      </c>
      <c r="N376" s="45">
        <v>1</v>
      </c>
      <c r="O376" s="19">
        <f t="shared" si="42"/>
        <v>100</v>
      </c>
      <c r="P376" s="45">
        <v>0</v>
      </c>
      <c r="Q376" s="45">
        <v>0</v>
      </c>
      <c r="R376" s="19" t="e">
        <f t="shared" si="43"/>
        <v>#DIV/0!</v>
      </c>
      <c r="S376" s="45">
        <v>0</v>
      </c>
      <c r="T376" s="45">
        <v>0</v>
      </c>
      <c r="U376" s="19" t="e">
        <f t="shared" si="44"/>
        <v>#DIV/0!</v>
      </c>
      <c r="V376" s="45">
        <v>6</v>
      </c>
      <c r="W376" s="110">
        <v>6</v>
      </c>
      <c r="X376" s="19">
        <f t="shared" si="45"/>
        <v>100</v>
      </c>
      <c r="Y376" s="45">
        <v>6</v>
      </c>
      <c r="Z376" s="45">
        <v>6</v>
      </c>
      <c r="AA376" s="19">
        <f t="shared" si="46"/>
        <v>100</v>
      </c>
      <c r="AB376" s="45">
        <v>10</v>
      </c>
      <c r="AC376" s="45">
        <v>8</v>
      </c>
      <c r="AD376" s="19">
        <f t="shared" si="47"/>
        <v>80</v>
      </c>
      <c r="AE376" s="45">
        <v>0</v>
      </c>
    </row>
    <row r="377" spans="1:31" x14ac:dyDescent="0.2">
      <c r="A377" s="111" t="s">
        <v>1032</v>
      </c>
      <c r="B377" s="109" t="s">
        <v>1033</v>
      </c>
      <c r="C377" s="23" t="s">
        <v>79</v>
      </c>
      <c r="D377" s="23" t="s">
        <v>80</v>
      </c>
      <c r="E377" s="23" t="s">
        <v>696</v>
      </c>
      <c r="F377" s="23" t="s">
        <v>78</v>
      </c>
      <c r="G377" s="23" t="str">
        <f>VLOOKUP(C377, 'RHA A to F by CCA'!A:B, 2,0)</f>
        <v>Area A</v>
      </c>
      <c r="H377" s="45" t="s">
        <v>743</v>
      </c>
      <c r="I377" s="23" t="s">
        <v>689</v>
      </c>
      <c r="J377" s="23">
        <f t="shared" si="40"/>
        <v>30</v>
      </c>
      <c r="K377" s="23">
        <f t="shared" si="40"/>
        <v>27</v>
      </c>
      <c r="L377" s="19">
        <f t="shared" si="41"/>
        <v>90</v>
      </c>
      <c r="M377" s="45">
        <v>2</v>
      </c>
      <c r="N377" s="45">
        <v>2</v>
      </c>
      <c r="O377" s="19">
        <f t="shared" si="42"/>
        <v>100</v>
      </c>
      <c r="P377" s="45">
        <v>0</v>
      </c>
      <c r="Q377" s="45">
        <v>0</v>
      </c>
      <c r="R377" s="19" t="e">
        <f t="shared" si="43"/>
        <v>#DIV/0!</v>
      </c>
      <c r="S377" s="45">
        <v>14</v>
      </c>
      <c r="T377" s="45">
        <v>13</v>
      </c>
      <c r="U377" s="19">
        <f t="shared" si="44"/>
        <v>92.857142857142861</v>
      </c>
      <c r="V377" s="45">
        <v>5</v>
      </c>
      <c r="W377" s="110">
        <v>5</v>
      </c>
      <c r="X377" s="19">
        <f t="shared" si="45"/>
        <v>100</v>
      </c>
      <c r="Y377" s="45">
        <v>9</v>
      </c>
      <c r="Z377" s="45">
        <v>7</v>
      </c>
      <c r="AA377" s="19">
        <f t="shared" si="46"/>
        <v>77.777777777777786</v>
      </c>
      <c r="AB377" s="45">
        <v>0</v>
      </c>
      <c r="AC377" s="45">
        <v>0</v>
      </c>
      <c r="AD377" s="19" t="e">
        <f t="shared" si="47"/>
        <v>#DIV/0!</v>
      </c>
      <c r="AE377" s="45">
        <v>0</v>
      </c>
    </row>
    <row r="378" spans="1:31" x14ac:dyDescent="0.2">
      <c r="A378" s="111" t="s">
        <v>1034</v>
      </c>
      <c r="B378" s="109" t="s">
        <v>1035</v>
      </c>
      <c r="C378" s="23" t="s">
        <v>79</v>
      </c>
      <c r="D378" s="23" t="s">
        <v>80</v>
      </c>
      <c r="E378" s="23" t="s">
        <v>696</v>
      </c>
      <c r="F378" s="23" t="s">
        <v>78</v>
      </c>
      <c r="G378" s="23" t="str">
        <f>VLOOKUP(C378, 'RHA A to F by CCA'!A:B, 2,0)</f>
        <v>Area A</v>
      </c>
      <c r="H378" s="45" t="s">
        <v>743</v>
      </c>
      <c r="I378" s="23" t="s">
        <v>689</v>
      </c>
      <c r="J378" s="23">
        <f t="shared" si="40"/>
        <v>123</v>
      </c>
      <c r="K378" s="23">
        <f t="shared" si="40"/>
        <v>110</v>
      </c>
      <c r="L378" s="19">
        <f t="shared" si="41"/>
        <v>89.430894308943081</v>
      </c>
      <c r="M378" s="45">
        <v>3</v>
      </c>
      <c r="N378" s="45">
        <v>3</v>
      </c>
      <c r="O378" s="19">
        <f t="shared" si="42"/>
        <v>100</v>
      </c>
      <c r="P378" s="45">
        <v>0</v>
      </c>
      <c r="Q378" s="45">
        <v>0</v>
      </c>
      <c r="R378" s="19" t="e">
        <f t="shared" si="43"/>
        <v>#DIV/0!</v>
      </c>
      <c r="S378" s="45">
        <v>58</v>
      </c>
      <c r="T378" s="45">
        <v>50</v>
      </c>
      <c r="U378" s="19">
        <f t="shared" si="44"/>
        <v>86.206896551724128</v>
      </c>
      <c r="V378" s="45">
        <v>8</v>
      </c>
      <c r="W378" s="110">
        <v>7</v>
      </c>
      <c r="X378" s="19">
        <f t="shared" si="45"/>
        <v>87.5</v>
      </c>
      <c r="Y378" s="45">
        <v>0</v>
      </c>
      <c r="Z378" s="45">
        <v>0</v>
      </c>
      <c r="AA378" s="19" t="e">
        <f t="shared" si="46"/>
        <v>#DIV/0!</v>
      </c>
      <c r="AB378" s="45">
        <v>54</v>
      </c>
      <c r="AC378" s="45">
        <v>50</v>
      </c>
      <c r="AD378" s="19">
        <f t="shared" si="47"/>
        <v>92.592592592592595</v>
      </c>
      <c r="AE378" s="45">
        <v>2</v>
      </c>
    </row>
    <row r="379" spans="1:31" x14ac:dyDescent="0.2">
      <c r="A379" s="111" t="s">
        <v>1036</v>
      </c>
      <c r="B379" s="109" t="s">
        <v>1037</v>
      </c>
      <c r="C379" s="23" t="s">
        <v>116</v>
      </c>
      <c r="D379" s="23" t="s">
        <v>117</v>
      </c>
      <c r="E379" s="23" t="s">
        <v>117</v>
      </c>
      <c r="F379" s="23" t="s">
        <v>35</v>
      </c>
      <c r="G379" s="23" t="str">
        <f>VLOOKUP(C379, 'RHA A to F by CCA'!A:B, 2,0)</f>
        <v>Area A</v>
      </c>
      <c r="H379" s="45" t="s">
        <v>743</v>
      </c>
      <c r="I379" s="23" t="s">
        <v>689</v>
      </c>
      <c r="J379" s="23">
        <f t="shared" si="40"/>
        <v>37</v>
      </c>
      <c r="K379" s="23">
        <f t="shared" si="40"/>
        <v>32</v>
      </c>
      <c r="L379" s="19">
        <f t="shared" si="41"/>
        <v>86.486486486486484</v>
      </c>
      <c r="M379" s="45">
        <v>5</v>
      </c>
      <c r="N379" s="45">
        <v>4</v>
      </c>
      <c r="O379" s="19">
        <f t="shared" si="42"/>
        <v>80</v>
      </c>
      <c r="P379" s="45">
        <v>0</v>
      </c>
      <c r="Q379" s="45">
        <v>0</v>
      </c>
      <c r="R379" s="19" t="e">
        <f t="shared" si="43"/>
        <v>#DIV/0!</v>
      </c>
      <c r="S379" s="45">
        <v>0</v>
      </c>
      <c r="T379" s="45">
        <v>0</v>
      </c>
      <c r="U379" s="19" t="e">
        <f t="shared" si="44"/>
        <v>#DIV/0!</v>
      </c>
      <c r="V379" s="45">
        <v>5</v>
      </c>
      <c r="W379" s="110">
        <v>3</v>
      </c>
      <c r="X379" s="19">
        <f t="shared" si="45"/>
        <v>60</v>
      </c>
      <c r="Y379" s="45">
        <v>27</v>
      </c>
      <c r="Z379" s="45">
        <v>25</v>
      </c>
      <c r="AA379" s="19">
        <f t="shared" si="46"/>
        <v>92.592592592592595</v>
      </c>
      <c r="AB379" s="45">
        <v>0</v>
      </c>
      <c r="AC379" s="45">
        <v>0</v>
      </c>
      <c r="AD379" s="19" t="e">
        <f t="shared" si="47"/>
        <v>#DIV/0!</v>
      </c>
      <c r="AE379" s="45">
        <v>0</v>
      </c>
    </row>
    <row r="380" spans="1:31" x14ac:dyDescent="0.2">
      <c r="A380" s="111" t="s">
        <v>1038</v>
      </c>
      <c r="B380" s="109" t="s">
        <v>1039</v>
      </c>
      <c r="C380" s="23" t="s">
        <v>79</v>
      </c>
      <c r="D380" s="23" t="s">
        <v>80</v>
      </c>
      <c r="E380" s="23" t="s">
        <v>696</v>
      </c>
      <c r="F380" s="23" t="s">
        <v>78</v>
      </c>
      <c r="G380" s="23" t="str">
        <f>VLOOKUP(C380, 'RHA A to F by CCA'!A:B, 2,0)</f>
        <v>Area A</v>
      </c>
      <c r="H380" s="45" t="s">
        <v>743</v>
      </c>
      <c r="I380" s="23" t="s">
        <v>689</v>
      </c>
      <c r="J380" s="23">
        <f t="shared" si="40"/>
        <v>61</v>
      </c>
      <c r="K380" s="23">
        <f t="shared" si="40"/>
        <v>51</v>
      </c>
      <c r="L380" s="19">
        <f t="shared" si="41"/>
        <v>83.606557377049185</v>
      </c>
      <c r="M380" s="45">
        <v>4</v>
      </c>
      <c r="N380" s="45">
        <v>4</v>
      </c>
      <c r="O380" s="19">
        <f t="shared" si="42"/>
        <v>100</v>
      </c>
      <c r="P380" s="45">
        <v>0</v>
      </c>
      <c r="Q380" s="45">
        <v>0</v>
      </c>
      <c r="R380" s="19" t="e">
        <f t="shared" si="43"/>
        <v>#DIV/0!</v>
      </c>
      <c r="S380" s="45">
        <v>28</v>
      </c>
      <c r="T380" s="45">
        <v>24</v>
      </c>
      <c r="U380" s="19">
        <f t="shared" si="44"/>
        <v>85.714285714285708</v>
      </c>
      <c r="V380" s="45">
        <v>12</v>
      </c>
      <c r="W380" s="110">
        <v>11</v>
      </c>
      <c r="X380" s="19">
        <f t="shared" si="45"/>
        <v>91.666666666666657</v>
      </c>
      <c r="Y380" s="45">
        <v>17</v>
      </c>
      <c r="Z380" s="45">
        <v>12</v>
      </c>
      <c r="AA380" s="19">
        <f t="shared" si="46"/>
        <v>70.588235294117652</v>
      </c>
      <c r="AB380" s="45">
        <v>0</v>
      </c>
      <c r="AC380" s="45">
        <v>0</v>
      </c>
      <c r="AD380" s="19" t="e">
        <f t="shared" si="47"/>
        <v>#DIV/0!</v>
      </c>
      <c r="AE380" s="45" t="s">
        <v>187</v>
      </c>
    </row>
    <row r="381" spans="1:31" x14ac:dyDescent="0.2">
      <c r="A381" s="111" t="s">
        <v>1040</v>
      </c>
      <c r="B381" s="109" t="s">
        <v>1041</v>
      </c>
      <c r="C381" s="23" t="s">
        <v>79</v>
      </c>
      <c r="D381" s="23" t="s">
        <v>80</v>
      </c>
      <c r="E381" s="23" t="s">
        <v>696</v>
      </c>
      <c r="F381" s="23" t="s">
        <v>78</v>
      </c>
      <c r="G381" s="23" t="str">
        <f>VLOOKUP(C381, 'RHA A to F by CCA'!A:B, 2,0)</f>
        <v>Area A</v>
      </c>
      <c r="H381" s="45" t="s">
        <v>743</v>
      </c>
      <c r="I381" s="23" t="s">
        <v>689</v>
      </c>
      <c r="J381" s="23">
        <f t="shared" si="40"/>
        <v>5</v>
      </c>
      <c r="K381" s="23">
        <f t="shared" si="40"/>
        <v>4</v>
      </c>
      <c r="L381" s="19">
        <f t="shared" si="41"/>
        <v>80</v>
      </c>
      <c r="M381" s="45">
        <v>0</v>
      </c>
      <c r="N381" s="45">
        <v>0</v>
      </c>
      <c r="O381" s="19" t="e">
        <f t="shared" si="42"/>
        <v>#DIV/0!</v>
      </c>
      <c r="P381" s="45">
        <v>0</v>
      </c>
      <c r="Q381" s="45">
        <v>0</v>
      </c>
      <c r="R381" s="19" t="e">
        <f t="shared" si="43"/>
        <v>#DIV/0!</v>
      </c>
      <c r="S381" s="45">
        <v>5</v>
      </c>
      <c r="T381" s="45">
        <v>4</v>
      </c>
      <c r="U381" s="19">
        <f t="shared" si="44"/>
        <v>80</v>
      </c>
      <c r="V381" s="45">
        <v>0</v>
      </c>
      <c r="W381" s="110">
        <v>0</v>
      </c>
      <c r="X381" s="19" t="e">
        <f t="shared" si="45"/>
        <v>#DIV/0!</v>
      </c>
      <c r="Y381" s="45">
        <v>0</v>
      </c>
      <c r="Z381" s="45">
        <v>0</v>
      </c>
      <c r="AA381" s="19" t="e">
        <f t="shared" si="46"/>
        <v>#DIV/0!</v>
      </c>
      <c r="AB381" s="45">
        <v>0</v>
      </c>
      <c r="AC381" s="45">
        <v>0</v>
      </c>
      <c r="AD381" s="19" t="e">
        <f t="shared" si="47"/>
        <v>#DIV/0!</v>
      </c>
      <c r="AE381" s="45" t="s">
        <v>187</v>
      </c>
    </row>
    <row r="382" spans="1:31" x14ac:dyDescent="0.2">
      <c r="A382" s="111" t="s">
        <v>1042</v>
      </c>
      <c r="B382" s="109" t="s">
        <v>1043</v>
      </c>
      <c r="C382" s="23" t="s">
        <v>116</v>
      </c>
      <c r="D382" s="23" t="s">
        <v>117</v>
      </c>
      <c r="E382" s="23" t="s">
        <v>117</v>
      </c>
      <c r="F382" s="23" t="s">
        <v>35</v>
      </c>
      <c r="G382" s="23" t="str">
        <f>VLOOKUP(C382, 'RHA A to F by CCA'!A:B, 2,0)</f>
        <v>Area A</v>
      </c>
      <c r="H382" s="45" t="s">
        <v>743</v>
      </c>
      <c r="I382" s="23" t="s">
        <v>689</v>
      </c>
      <c r="J382" s="23">
        <f t="shared" si="40"/>
        <v>111</v>
      </c>
      <c r="K382" s="23">
        <f t="shared" si="40"/>
        <v>82</v>
      </c>
      <c r="L382" s="19">
        <f t="shared" si="41"/>
        <v>73.873873873873876</v>
      </c>
      <c r="M382" s="45">
        <v>4</v>
      </c>
      <c r="N382" s="45">
        <v>4</v>
      </c>
      <c r="O382" s="19">
        <f t="shared" si="42"/>
        <v>100</v>
      </c>
      <c r="P382" s="45">
        <v>0</v>
      </c>
      <c r="Q382" s="45">
        <v>0</v>
      </c>
      <c r="R382" s="19" t="e">
        <f t="shared" si="43"/>
        <v>#DIV/0!</v>
      </c>
      <c r="S382" s="45">
        <v>0</v>
      </c>
      <c r="T382" s="45">
        <v>0</v>
      </c>
      <c r="U382" s="19" t="e">
        <f t="shared" si="44"/>
        <v>#DIV/0!</v>
      </c>
      <c r="V382" s="45">
        <v>26</v>
      </c>
      <c r="W382" s="110">
        <v>23</v>
      </c>
      <c r="X382" s="19">
        <f t="shared" si="45"/>
        <v>88.461538461538453</v>
      </c>
      <c r="Y382" s="45">
        <v>28</v>
      </c>
      <c r="Z382" s="45">
        <v>16</v>
      </c>
      <c r="AA382" s="19">
        <f t="shared" si="46"/>
        <v>57.142857142857139</v>
      </c>
      <c r="AB382" s="45">
        <v>53</v>
      </c>
      <c r="AC382" s="45">
        <v>39</v>
      </c>
      <c r="AD382" s="19">
        <f t="shared" si="47"/>
        <v>73.584905660377359</v>
      </c>
      <c r="AE382" s="45">
        <v>1</v>
      </c>
    </row>
    <row r="383" spans="1:31" x14ac:dyDescent="0.2">
      <c r="A383" s="111" t="s">
        <v>1044</v>
      </c>
      <c r="B383" s="109" t="s">
        <v>1045</v>
      </c>
      <c r="C383" s="23" t="s">
        <v>116</v>
      </c>
      <c r="D383" s="23" t="s">
        <v>117</v>
      </c>
      <c r="E383" s="23" t="s">
        <v>117</v>
      </c>
      <c r="F383" s="23" t="s">
        <v>35</v>
      </c>
      <c r="G383" s="23" t="str">
        <f>VLOOKUP(C383, 'RHA A to F by CCA'!A:B, 2,0)</f>
        <v>Area A</v>
      </c>
      <c r="H383" s="45" t="s">
        <v>743</v>
      </c>
      <c r="I383" s="23" t="s">
        <v>689</v>
      </c>
      <c r="J383" s="23">
        <f t="shared" si="40"/>
        <v>22</v>
      </c>
      <c r="K383" s="23">
        <f t="shared" si="40"/>
        <v>14</v>
      </c>
      <c r="L383" s="19">
        <f t="shared" si="41"/>
        <v>63.636363636363633</v>
      </c>
      <c r="M383" s="45">
        <v>1</v>
      </c>
      <c r="N383" s="45">
        <v>1</v>
      </c>
      <c r="O383" s="19">
        <f t="shared" si="42"/>
        <v>100</v>
      </c>
      <c r="P383" s="45">
        <v>0</v>
      </c>
      <c r="Q383" s="45">
        <v>0</v>
      </c>
      <c r="R383" s="19" t="e">
        <f t="shared" si="43"/>
        <v>#DIV/0!</v>
      </c>
      <c r="S383" s="45">
        <v>14</v>
      </c>
      <c r="T383" s="45">
        <v>8</v>
      </c>
      <c r="U383" s="19">
        <f t="shared" si="44"/>
        <v>57.142857142857139</v>
      </c>
      <c r="V383" s="45">
        <v>7</v>
      </c>
      <c r="W383" s="110">
        <v>5</v>
      </c>
      <c r="X383" s="19">
        <f t="shared" si="45"/>
        <v>71.428571428571431</v>
      </c>
      <c r="Y383" s="45">
        <v>0</v>
      </c>
      <c r="Z383" s="45">
        <v>0</v>
      </c>
      <c r="AA383" s="19" t="e">
        <f t="shared" si="46"/>
        <v>#DIV/0!</v>
      </c>
      <c r="AB383" s="45">
        <v>0</v>
      </c>
      <c r="AC383" s="45">
        <v>0</v>
      </c>
      <c r="AD383" s="19" t="e">
        <f t="shared" si="47"/>
        <v>#DIV/0!</v>
      </c>
      <c r="AE383" s="45">
        <v>0</v>
      </c>
    </row>
    <row r="384" spans="1:31" x14ac:dyDescent="0.2">
      <c r="A384" s="111" t="s">
        <v>1046</v>
      </c>
      <c r="B384" s="109" t="s">
        <v>1047</v>
      </c>
      <c r="C384" s="23" t="s">
        <v>83</v>
      </c>
      <c r="D384" s="23" t="s">
        <v>84</v>
      </c>
      <c r="E384" s="23" t="s">
        <v>699</v>
      </c>
      <c r="F384" s="23" t="s">
        <v>78</v>
      </c>
      <c r="G384" s="23" t="str">
        <f>VLOOKUP(C384, 'RHA A to F by CCA'!A:B, 2,0)</f>
        <v>Area A</v>
      </c>
      <c r="H384" s="45" t="s">
        <v>743</v>
      </c>
      <c r="I384" s="23" t="s">
        <v>689</v>
      </c>
      <c r="J384" s="23">
        <f t="shared" si="40"/>
        <v>5</v>
      </c>
      <c r="K384" s="23">
        <f t="shared" si="40"/>
        <v>3</v>
      </c>
      <c r="L384" s="19">
        <f t="shared" si="41"/>
        <v>60</v>
      </c>
      <c r="M384" s="45">
        <v>0</v>
      </c>
      <c r="N384" s="45">
        <v>0</v>
      </c>
      <c r="O384" s="19" t="e">
        <f t="shared" si="42"/>
        <v>#DIV/0!</v>
      </c>
      <c r="P384" s="45">
        <v>0</v>
      </c>
      <c r="Q384" s="45">
        <v>0</v>
      </c>
      <c r="R384" s="19" t="e">
        <f t="shared" si="43"/>
        <v>#DIV/0!</v>
      </c>
      <c r="S384" s="45">
        <v>5</v>
      </c>
      <c r="T384" s="45">
        <v>3</v>
      </c>
      <c r="U384" s="19">
        <f t="shared" si="44"/>
        <v>60</v>
      </c>
      <c r="V384" s="45">
        <v>0</v>
      </c>
      <c r="W384" s="110">
        <v>0</v>
      </c>
      <c r="X384" s="19" t="e">
        <f t="shared" si="45"/>
        <v>#DIV/0!</v>
      </c>
      <c r="Y384" s="45">
        <v>0</v>
      </c>
      <c r="Z384" s="45">
        <v>0</v>
      </c>
      <c r="AA384" s="19" t="e">
        <f t="shared" si="46"/>
        <v>#DIV/0!</v>
      </c>
      <c r="AB384" s="45">
        <v>0</v>
      </c>
      <c r="AC384" s="45">
        <v>0</v>
      </c>
      <c r="AD384" s="19" t="e">
        <f t="shared" si="47"/>
        <v>#DIV/0!</v>
      </c>
      <c r="AE384" s="45">
        <v>0</v>
      </c>
    </row>
    <row r="385" spans="1:31" x14ac:dyDescent="0.2">
      <c r="A385" s="111" t="s">
        <v>1048</v>
      </c>
      <c r="B385" s="109" t="s">
        <v>1049</v>
      </c>
      <c r="C385" s="23" t="s">
        <v>83</v>
      </c>
      <c r="D385" s="23" t="s">
        <v>84</v>
      </c>
      <c r="E385" s="23" t="s">
        <v>699</v>
      </c>
      <c r="F385" s="23" t="s">
        <v>78</v>
      </c>
      <c r="G385" s="23" t="str">
        <f>VLOOKUP(C385, 'RHA A to F by CCA'!A:B, 2,0)</f>
        <v>Area A</v>
      </c>
      <c r="H385" s="45" t="s">
        <v>743</v>
      </c>
      <c r="I385" s="23" t="s">
        <v>689</v>
      </c>
      <c r="J385" s="23">
        <f t="shared" si="40"/>
        <v>12</v>
      </c>
      <c r="K385" s="23">
        <f t="shared" si="40"/>
        <v>6</v>
      </c>
      <c r="L385" s="19">
        <f t="shared" si="41"/>
        <v>50</v>
      </c>
      <c r="M385" s="45">
        <v>0</v>
      </c>
      <c r="N385" s="45">
        <v>0</v>
      </c>
      <c r="O385" s="19" t="e">
        <f t="shared" si="42"/>
        <v>#DIV/0!</v>
      </c>
      <c r="P385" s="45">
        <v>0</v>
      </c>
      <c r="Q385" s="45">
        <v>0</v>
      </c>
      <c r="R385" s="19" t="e">
        <f t="shared" si="43"/>
        <v>#DIV/0!</v>
      </c>
      <c r="S385" s="45">
        <v>12</v>
      </c>
      <c r="T385" s="45">
        <v>6</v>
      </c>
      <c r="U385" s="19">
        <f t="shared" si="44"/>
        <v>50</v>
      </c>
      <c r="V385" s="45">
        <v>0</v>
      </c>
      <c r="W385" s="110">
        <v>0</v>
      </c>
      <c r="X385" s="19" t="e">
        <f t="shared" si="45"/>
        <v>#DIV/0!</v>
      </c>
      <c r="Y385" s="45">
        <v>0</v>
      </c>
      <c r="Z385" s="45">
        <v>0</v>
      </c>
      <c r="AA385" s="19" t="e">
        <f t="shared" si="46"/>
        <v>#DIV/0!</v>
      </c>
      <c r="AB385" s="45">
        <v>0</v>
      </c>
      <c r="AC385" s="45">
        <v>0</v>
      </c>
      <c r="AD385" s="19" t="e">
        <f t="shared" si="47"/>
        <v>#DIV/0!</v>
      </c>
      <c r="AE385" s="45">
        <v>0</v>
      </c>
    </row>
    <row r="386" spans="1:31" x14ac:dyDescent="0.2">
      <c r="A386" s="111" t="s">
        <v>1050</v>
      </c>
      <c r="B386" s="109" t="s">
        <v>1051</v>
      </c>
      <c r="C386" s="23" t="s">
        <v>116</v>
      </c>
      <c r="D386" s="23" t="s">
        <v>117</v>
      </c>
      <c r="E386" s="23" t="s">
        <v>117</v>
      </c>
      <c r="F386" s="23" t="s">
        <v>35</v>
      </c>
      <c r="G386" s="23" t="str">
        <f>VLOOKUP(C386, 'RHA A to F by CCA'!A:B, 2,0)</f>
        <v>Area A</v>
      </c>
      <c r="H386" s="45" t="s">
        <v>743</v>
      </c>
      <c r="I386" s="23" t="s">
        <v>689</v>
      </c>
      <c r="J386" s="23">
        <f t="shared" ref="J386:K423" si="48">M386+P386+S386+V386+Y386+AB386</f>
        <v>47</v>
      </c>
      <c r="K386" s="23">
        <f t="shared" si="48"/>
        <v>20</v>
      </c>
      <c r="L386" s="19">
        <f t="shared" ref="L386:L423" si="49">K386/J386*100</f>
        <v>42.553191489361701</v>
      </c>
      <c r="M386" s="45">
        <v>23</v>
      </c>
      <c r="N386" s="45">
        <v>10</v>
      </c>
      <c r="O386" s="19">
        <f t="shared" ref="O386:O423" si="50">N386/M386 *100</f>
        <v>43.478260869565219</v>
      </c>
      <c r="P386" s="45">
        <v>0</v>
      </c>
      <c r="Q386" s="45">
        <v>0</v>
      </c>
      <c r="R386" s="19" t="e">
        <f t="shared" ref="R386:R423" si="51">Q386/P386 *100</f>
        <v>#DIV/0!</v>
      </c>
      <c r="S386" s="45">
        <v>0</v>
      </c>
      <c r="T386" s="45">
        <v>0</v>
      </c>
      <c r="U386" s="19" t="e">
        <f t="shared" ref="U386:U423" si="52">T386/S386 *100</f>
        <v>#DIV/0!</v>
      </c>
      <c r="V386" s="45">
        <v>1</v>
      </c>
      <c r="W386" s="110">
        <v>0</v>
      </c>
      <c r="X386" s="19">
        <f t="shared" ref="X386:X423" si="53">W386/V386*100</f>
        <v>0</v>
      </c>
      <c r="Y386" s="45">
        <v>0</v>
      </c>
      <c r="Z386" s="45">
        <v>0</v>
      </c>
      <c r="AA386" s="19" t="e">
        <f t="shared" ref="AA386:AA423" si="54">Z386/Y386*100</f>
        <v>#DIV/0!</v>
      </c>
      <c r="AB386" s="45">
        <v>23</v>
      </c>
      <c r="AC386" s="45">
        <v>10</v>
      </c>
      <c r="AD386" s="19">
        <f t="shared" ref="AD386:AD423" si="55">AC386/AB386*100</f>
        <v>43.478260869565219</v>
      </c>
      <c r="AE386" s="45">
        <v>0</v>
      </c>
    </row>
    <row r="387" spans="1:31" x14ac:dyDescent="0.2">
      <c r="A387" s="111" t="s">
        <v>1053</v>
      </c>
      <c r="B387" s="109" t="s">
        <v>1054</v>
      </c>
      <c r="C387" s="23" t="s">
        <v>83</v>
      </c>
      <c r="D387" s="23" t="s">
        <v>84</v>
      </c>
      <c r="E387" s="23" t="s">
        <v>709</v>
      </c>
      <c r="F387" s="23" t="s">
        <v>78</v>
      </c>
      <c r="G387" s="23" t="str">
        <f>VLOOKUP(C387, 'RHA A to F by CCA'!A:B, 2,0)</f>
        <v>Area A</v>
      </c>
      <c r="H387" s="45" t="s">
        <v>743</v>
      </c>
      <c r="I387" s="23" t="s">
        <v>689</v>
      </c>
      <c r="J387" s="23">
        <f t="shared" si="48"/>
        <v>84</v>
      </c>
      <c r="K387" s="23">
        <f t="shared" si="48"/>
        <v>35</v>
      </c>
      <c r="L387" s="19">
        <f t="shared" si="49"/>
        <v>41.666666666666671</v>
      </c>
      <c r="M387" s="45">
        <v>6</v>
      </c>
      <c r="N387" s="45">
        <v>5</v>
      </c>
      <c r="O387" s="19">
        <f t="shared" si="50"/>
        <v>83.333333333333343</v>
      </c>
      <c r="P387" s="45">
        <v>0</v>
      </c>
      <c r="Q387" s="45">
        <v>0</v>
      </c>
      <c r="R387" s="19" t="e">
        <f t="shared" si="51"/>
        <v>#DIV/0!</v>
      </c>
      <c r="S387" s="45">
        <v>0</v>
      </c>
      <c r="T387" s="45">
        <v>0</v>
      </c>
      <c r="U387" s="19" t="e">
        <f t="shared" si="52"/>
        <v>#DIV/0!</v>
      </c>
      <c r="V387" s="45">
        <v>14</v>
      </c>
      <c r="W387" s="110">
        <v>6</v>
      </c>
      <c r="X387" s="19">
        <f t="shared" si="53"/>
        <v>42.857142857142854</v>
      </c>
      <c r="Y387" s="45">
        <v>26</v>
      </c>
      <c r="Z387" s="45">
        <v>10</v>
      </c>
      <c r="AA387" s="19">
        <f t="shared" si="54"/>
        <v>38.461538461538467</v>
      </c>
      <c r="AB387" s="45">
        <v>38</v>
      </c>
      <c r="AC387" s="45">
        <v>14</v>
      </c>
      <c r="AD387" s="19">
        <f t="shared" si="55"/>
        <v>36.84210526315789</v>
      </c>
      <c r="AE387" s="45" t="s">
        <v>187</v>
      </c>
    </row>
    <row r="388" spans="1:31" x14ac:dyDescent="0.2">
      <c r="A388" s="111" t="s">
        <v>1055</v>
      </c>
      <c r="B388" s="109" t="s">
        <v>1056</v>
      </c>
      <c r="C388" s="23" t="s">
        <v>79</v>
      </c>
      <c r="D388" s="23" t="s">
        <v>80</v>
      </c>
      <c r="E388" s="23" t="s">
        <v>696</v>
      </c>
      <c r="F388" s="23" t="s">
        <v>78</v>
      </c>
      <c r="G388" s="23" t="str">
        <f>VLOOKUP(C388, 'RHA A to F by CCA'!A:B, 2,0)</f>
        <v>Area A</v>
      </c>
      <c r="H388" s="45" t="s">
        <v>743</v>
      </c>
      <c r="I388" s="23" t="s">
        <v>689</v>
      </c>
      <c r="J388" s="23">
        <f t="shared" si="48"/>
        <v>66</v>
      </c>
      <c r="K388" s="23">
        <f t="shared" si="48"/>
        <v>18</v>
      </c>
      <c r="L388" s="19">
        <f t="shared" si="49"/>
        <v>27.27272727272727</v>
      </c>
      <c r="M388" s="45">
        <v>3</v>
      </c>
      <c r="N388" s="45">
        <v>1</v>
      </c>
      <c r="O388" s="19">
        <f t="shared" si="50"/>
        <v>33.333333333333329</v>
      </c>
      <c r="P388" s="45">
        <v>0</v>
      </c>
      <c r="Q388" s="45">
        <v>0</v>
      </c>
      <c r="R388" s="19" t="e">
        <f t="shared" si="51"/>
        <v>#DIV/0!</v>
      </c>
      <c r="S388" s="45">
        <v>36</v>
      </c>
      <c r="T388" s="45">
        <v>8</v>
      </c>
      <c r="U388" s="19">
        <f t="shared" si="52"/>
        <v>22.222222222222221</v>
      </c>
      <c r="V388" s="45">
        <v>15</v>
      </c>
      <c r="W388" s="110">
        <v>7</v>
      </c>
      <c r="X388" s="19">
        <f t="shared" si="53"/>
        <v>46.666666666666664</v>
      </c>
      <c r="Y388" s="45">
        <v>12</v>
      </c>
      <c r="Z388" s="45">
        <v>2</v>
      </c>
      <c r="AA388" s="19">
        <f t="shared" si="54"/>
        <v>16.666666666666664</v>
      </c>
      <c r="AB388" s="45">
        <v>0</v>
      </c>
      <c r="AC388" s="45">
        <v>0</v>
      </c>
      <c r="AD388" s="19" t="e">
        <f t="shared" si="55"/>
        <v>#DIV/0!</v>
      </c>
      <c r="AE388" s="45">
        <v>0</v>
      </c>
    </row>
    <row r="389" spans="1:31" x14ac:dyDescent="0.2">
      <c r="A389" s="111" t="s">
        <v>1057</v>
      </c>
      <c r="B389" s="109" t="s">
        <v>1058</v>
      </c>
      <c r="C389" s="23" t="s">
        <v>79</v>
      </c>
      <c r="D389" s="23" t="s">
        <v>80</v>
      </c>
      <c r="E389" s="23" t="s">
        <v>696</v>
      </c>
      <c r="F389" s="23" t="s">
        <v>78</v>
      </c>
      <c r="G389" s="23" t="str">
        <f>VLOOKUP(C389, 'RHA A to F by CCA'!A:B, 2,0)</f>
        <v>Area A</v>
      </c>
      <c r="H389" s="45" t="s">
        <v>743</v>
      </c>
      <c r="I389" s="23" t="s">
        <v>689</v>
      </c>
      <c r="J389" s="23">
        <f t="shared" si="48"/>
        <v>9</v>
      </c>
      <c r="K389" s="23">
        <f t="shared" si="48"/>
        <v>2</v>
      </c>
      <c r="L389" s="19">
        <f t="shared" si="49"/>
        <v>22.222222222222221</v>
      </c>
      <c r="M389" s="45">
        <v>0</v>
      </c>
      <c r="N389" s="45">
        <v>0</v>
      </c>
      <c r="O389" s="19" t="e">
        <f t="shared" si="50"/>
        <v>#DIV/0!</v>
      </c>
      <c r="P389" s="45">
        <v>0</v>
      </c>
      <c r="Q389" s="45">
        <v>0</v>
      </c>
      <c r="R389" s="19" t="e">
        <f t="shared" si="51"/>
        <v>#DIV/0!</v>
      </c>
      <c r="S389" s="45">
        <v>9</v>
      </c>
      <c r="T389" s="45">
        <v>2</v>
      </c>
      <c r="U389" s="19">
        <f t="shared" si="52"/>
        <v>22.222222222222221</v>
      </c>
      <c r="V389" s="45">
        <v>0</v>
      </c>
      <c r="W389" s="110">
        <v>0</v>
      </c>
      <c r="X389" s="19" t="e">
        <f t="shared" si="53"/>
        <v>#DIV/0!</v>
      </c>
      <c r="Y389" s="45">
        <v>0</v>
      </c>
      <c r="Z389" s="45">
        <v>0</v>
      </c>
      <c r="AA389" s="19" t="e">
        <f t="shared" si="54"/>
        <v>#DIV/0!</v>
      </c>
      <c r="AB389" s="45">
        <v>0</v>
      </c>
      <c r="AC389" s="45">
        <v>0</v>
      </c>
      <c r="AD389" s="19" t="e">
        <f t="shared" si="55"/>
        <v>#DIV/0!</v>
      </c>
      <c r="AE389" s="45">
        <v>0</v>
      </c>
    </row>
    <row r="390" spans="1:31" x14ac:dyDescent="0.2">
      <c r="A390" s="111" t="s">
        <v>1059</v>
      </c>
      <c r="B390" s="109" t="s">
        <v>1060</v>
      </c>
      <c r="C390" s="23" t="s">
        <v>83</v>
      </c>
      <c r="D390" s="23" t="s">
        <v>84</v>
      </c>
      <c r="E390" s="23" t="s">
        <v>699</v>
      </c>
      <c r="F390" s="23" t="s">
        <v>78</v>
      </c>
      <c r="G390" s="23" t="str">
        <f>VLOOKUP(C390, 'RHA A to F by CCA'!A:B, 2,0)</f>
        <v>Area A</v>
      </c>
      <c r="H390" s="23" t="s">
        <v>743</v>
      </c>
      <c r="I390" s="23" t="s">
        <v>689</v>
      </c>
      <c r="J390" s="23">
        <f t="shared" si="48"/>
        <v>10</v>
      </c>
      <c r="K390" s="23">
        <f t="shared" si="48"/>
        <v>2</v>
      </c>
      <c r="L390" s="19">
        <f t="shared" si="49"/>
        <v>20</v>
      </c>
      <c r="M390" s="45">
        <v>0</v>
      </c>
      <c r="N390" s="45">
        <v>0</v>
      </c>
      <c r="O390" s="19" t="e">
        <f t="shared" si="50"/>
        <v>#DIV/0!</v>
      </c>
      <c r="P390" s="45">
        <v>0</v>
      </c>
      <c r="Q390" s="45">
        <v>0</v>
      </c>
      <c r="R390" s="19" t="e">
        <f t="shared" si="51"/>
        <v>#DIV/0!</v>
      </c>
      <c r="S390" s="45">
        <v>10</v>
      </c>
      <c r="T390" s="45">
        <v>2</v>
      </c>
      <c r="U390" s="19">
        <f t="shared" si="52"/>
        <v>20</v>
      </c>
      <c r="V390" s="45">
        <v>0</v>
      </c>
      <c r="W390" s="110">
        <v>0</v>
      </c>
      <c r="X390" s="19" t="e">
        <f t="shared" si="53"/>
        <v>#DIV/0!</v>
      </c>
      <c r="Y390" s="45">
        <v>0</v>
      </c>
      <c r="Z390" s="45">
        <v>0</v>
      </c>
      <c r="AA390" s="19" t="e">
        <f t="shared" si="54"/>
        <v>#DIV/0!</v>
      </c>
      <c r="AB390" s="45">
        <v>0</v>
      </c>
      <c r="AC390" s="45">
        <v>0</v>
      </c>
      <c r="AD390" s="19" t="e">
        <f t="shared" si="55"/>
        <v>#DIV/0!</v>
      </c>
      <c r="AE390" s="45">
        <v>0</v>
      </c>
    </row>
    <row r="391" spans="1:31" x14ac:dyDescent="0.2">
      <c r="A391" s="23">
        <v>21</v>
      </c>
      <c r="B391" s="109" t="s">
        <v>1061</v>
      </c>
      <c r="C391" s="23" t="s">
        <v>83</v>
      </c>
      <c r="D391" s="23" t="s">
        <v>84</v>
      </c>
      <c r="E391" s="23" t="s">
        <v>699</v>
      </c>
      <c r="F391" s="23" t="s">
        <v>78</v>
      </c>
      <c r="G391" s="23" t="str">
        <f>VLOOKUP(C391, 'RHA A to F by CCA'!A:B, 2,0)</f>
        <v>Area A</v>
      </c>
      <c r="H391" s="45" t="s">
        <v>743</v>
      </c>
      <c r="I391" s="23" t="s">
        <v>689</v>
      </c>
      <c r="J391" s="23">
        <f t="shared" si="48"/>
        <v>30</v>
      </c>
      <c r="K391" s="23">
        <f t="shared" si="48"/>
        <v>5</v>
      </c>
      <c r="L391" s="19">
        <f t="shared" si="49"/>
        <v>16.666666666666664</v>
      </c>
      <c r="M391" s="45">
        <v>0</v>
      </c>
      <c r="N391" s="45">
        <v>0</v>
      </c>
      <c r="O391" s="19" t="e">
        <f t="shared" si="50"/>
        <v>#DIV/0!</v>
      </c>
      <c r="P391" s="45">
        <v>0</v>
      </c>
      <c r="Q391" s="45">
        <v>0</v>
      </c>
      <c r="R391" s="19" t="e">
        <f t="shared" si="51"/>
        <v>#DIV/0!</v>
      </c>
      <c r="S391" s="45">
        <v>30</v>
      </c>
      <c r="T391" s="45">
        <v>5</v>
      </c>
      <c r="U391" s="19">
        <f t="shared" si="52"/>
        <v>16.666666666666664</v>
      </c>
      <c r="V391" s="45">
        <v>0</v>
      </c>
      <c r="W391" s="110">
        <v>0</v>
      </c>
      <c r="X391" s="19" t="e">
        <f t="shared" si="53"/>
        <v>#DIV/0!</v>
      </c>
      <c r="Y391" s="45">
        <v>0</v>
      </c>
      <c r="Z391" s="45">
        <v>0</v>
      </c>
      <c r="AA391" s="19" t="e">
        <f t="shared" si="54"/>
        <v>#DIV/0!</v>
      </c>
      <c r="AB391" s="45">
        <v>0</v>
      </c>
      <c r="AC391" s="45">
        <v>0</v>
      </c>
      <c r="AD391" s="19" t="e">
        <f t="shared" si="55"/>
        <v>#DIV/0!</v>
      </c>
      <c r="AE391" s="45">
        <v>0</v>
      </c>
    </row>
    <row r="392" spans="1:31" x14ac:dyDescent="0.2">
      <c r="A392" s="111" t="s">
        <v>1062</v>
      </c>
      <c r="B392" s="109" t="s">
        <v>1063</v>
      </c>
      <c r="C392" s="23" t="s">
        <v>83</v>
      </c>
      <c r="D392" s="23" t="s">
        <v>84</v>
      </c>
      <c r="E392" s="23" t="s">
        <v>699</v>
      </c>
      <c r="F392" s="23" t="s">
        <v>78</v>
      </c>
      <c r="G392" s="23" t="str">
        <f>VLOOKUP(C392, 'RHA A to F by CCA'!A:B, 2,0)</f>
        <v>Area A</v>
      </c>
      <c r="H392" s="45" t="s">
        <v>743</v>
      </c>
      <c r="I392" s="23" t="s">
        <v>689</v>
      </c>
      <c r="J392" s="23">
        <f t="shared" si="48"/>
        <v>12</v>
      </c>
      <c r="K392" s="23">
        <f t="shared" si="48"/>
        <v>2</v>
      </c>
      <c r="L392" s="19">
        <f t="shared" si="49"/>
        <v>16.666666666666664</v>
      </c>
      <c r="M392" s="45">
        <v>0</v>
      </c>
      <c r="N392" s="45">
        <v>0</v>
      </c>
      <c r="O392" s="19" t="e">
        <f t="shared" si="50"/>
        <v>#DIV/0!</v>
      </c>
      <c r="P392" s="45">
        <v>0</v>
      </c>
      <c r="Q392" s="45">
        <v>0</v>
      </c>
      <c r="R392" s="19" t="e">
        <f t="shared" si="51"/>
        <v>#DIV/0!</v>
      </c>
      <c r="S392" s="45">
        <v>12</v>
      </c>
      <c r="T392" s="45">
        <v>2</v>
      </c>
      <c r="U392" s="19">
        <f t="shared" si="52"/>
        <v>16.666666666666664</v>
      </c>
      <c r="V392" s="45">
        <v>0</v>
      </c>
      <c r="W392" s="110">
        <v>0</v>
      </c>
      <c r="X392" s="19" t="e">
        <f t="shared" si="53"/>
        <v>#DIV/0!</v>
      </c>
      <c r="Y392" s="45">
        <v>0</v>
      </c>
      <c r="Z392" s="45">
        <v>0</v>
      </c>
      <c r="AA392" s="19" t="e">
        <f t="shared" si="54"/>
        <v>#DIV/0!</v>
      </c>
      <c r="AB392" s="45">
        <v>0</v>
      </c>
      <c r="AC392" s="45">
        <v>0</v>
      </c>
      <c r="AD392" s="19" t="e">
        <f t="shared" si="55"/>
        <v>#DIV/0!</v>
      </c>
      <c r="AE392" s="45">
        <v>0</v>
      </c>
    </row>
    <row r="393" spans="1:31" x14ac:dyDescent="0.2">
      <c r="A393" s="111" t="s">
        <v>1064</v>
      </c>
      <c r="B393" s="109" t="s">
        <v>1065</v>
      </c>
      <c r="C393" s="23" t="s">
        <v>83</v>
      </c>
      <c r="D393" s="23" t="s">
        <v>84</v>
      </c>
      <c r="E393" s="23" t="s">
        <v>699</v>
      </c>
      <c r="F393" s="23" t="s">
        <v>78</v>
      </c>
      <c r="G393" s="23" t="str">
        <f>VLOOKUP(C393, 'RHA A to F by CCA'!A:B, 2,0)</f>
        <v>Area A</v>
      </c>
      <c r="H393" s="45" t="s">
        <v>743</v>
      </c>
      <c r="I393" s="23" t="s">
        <v>689</v>
      </c>
      <c r="J393" s="23">
        <f t="shared" si="48"/>
        <v>12</v>
      </c>
      <c r="K393" s="23">
        <f t="shared" si="48"/>
        <v>2</v>
      </c>
      <c r="L393" s="19">
        <f t="shared" si="49"/>
        <v>16.666666666666664</v>
      </c>
      <c r="M393" s="45">
        <v>0</v>
      </c>
      <c r="N393" s="45">
        <v>0</v>
      </c>
      <c r="O393" s="19" t="e">
        <f t="shared" si="50"/>
        <v>#DIV/0!</v>
      </c>
      <c r="P393" s="45">
        <v>0</v>
      </c>
      <c r="Q393" s="45">
        <v>0</v>
      </c>
      <c r="R393" s="19" t="e">
        <f t="shared" si="51"/>
        <v>#DIV/0!</v>
      </c>
      <c r="S393" s="45">
        <v>12</v>
      </c>
      <c r="T393" s="45">
        <v>2</v>
      </c>
      <c r="U393" s="19">
        <f t="shared" si="52"/>
        <v>16.666666666666664</v>
      </c>
      <c r="V393" s="45">
        <v>0</v>
      </c>
      <c r="W393" s="110">
        <v>0</v>
      </c>
      <c r="X393" s="19" t="e">
        <f t="shared" si="53"/>
        <v>#DIV/0!</v>
      </c>
      <c r="Y393" s="45">
        <v>0</v>
      </c>
      <c r="Z393" s="45">
        <v>0</v>
      </c>
      <c r="AA393" s="19" t="e">
        <f t="shared" si="54"/>
        <v>#DIV/0!</v>
      </c>
      <c r="AB393" s="45">
        <v>0</v>
      </c>
      <c r="AC393" s="45">
        <v>0</v>
      </c>
      <c r="AD393" s="19" t="e">
        <f t="shared" si="55"/>
        <v>#DIV/0!</v>
      </c>
      <c r="AE393" s="45">
        <v>0</v>
      </c>
    </row>
    <row r="394" spans="1:31" x14ac:dyDescent="0.2">
      <c r="A394" s="111" t="s">
        <v>1066</v>
      </c>
      <c r="B394" s="109" t="s">
        <v>1067</v>
      </c>
      <c r="C394" s="23" t="s">
        <v>79</v>
      </c>
      <c r="D394" s="23" t="s">
        <v>80</v>
      </c>
      <c r="E394" s="23" t="s">
        <v>696</v>
      </c>
      <c r="F394" s="23" t="s">
        <v>78</v>
      </c>
      <c r="G394" s="23" t="str">
        <f>VLOOKUP(C394, 'RHA A to F by CCA'!A:B, 2,0)</f>
        <v>Area A</v>
      </c>
      <c r="H394" s="45" t="s">
        <v>743</v>
      </c>
      <c r="I394" s="23" t="s">
        <v>689</v>
      </c>
      <c r="J394" s="23">
        <f t="shared" si="48"/>
        <v>12</v>
      </c>
      <c r="K394" s="23">
        <f t="shared" si="48"/>
        <v>2</v>
      </c>
      <c r="L394" s="19">
        <f t="shared" si="49"/>
        <v>16.666666666666664</v>
      </c>
      <c r="M394" s="45">
        <v>0</v>
      </c>
      <c r="N394" s="45">
        <v>0</v>
      </c>
      <c r="O394" s="19" t="e">
        <f t="shared" si="50"/>
        <v>#DIV/0!</v>
      </c>
      <c r="P394" s="45">
        <v>0</v>
      </c>
      <c r="Q394" s="45">
        <v>0</v>
      </c>
      <c r="R394" s="19" t="e">
        <f t="shared" si="51"/>
        <v>#DIV/0!</v>
      </c>
      <c r="S394" s="45">
        <v>12</v>
      </c>
      <c r="T394" s="45">
        <v>2</v>
      </c>
      <c r="U394" s="19">
        <f t="shared" si="52"/>
        <v>16.666666666666664</v>
      </c>
      <c r="V394" s="45">
        <v>0</v>
      </c>
      <c r="W394" s="110">
        <v>0</v>
      </c>
      <c r="X394" s="19" t="e">
        <f t="shared" si="53"/>
        <v>#DIV/0!</v>
      </c>
      <c r="Y394" s="45">
        <v>0</v>
      </c>
      <c r="Z394" s="45">
        <v>0</v>
      </c>
      <c r="AA394" s="19" t="e">
        <f t="shared" si="54"/>
        <v>#DIV/0!</v>
      </c>
      <c r="AB394" s="45">
        <v>0</v>
      </c>
      <c r="AC394" s="45">
        <v>0</v>
      </c>
      <c r="AD394" s="19" t="e">
        <f t="shared" si="55"/>
        <v>#DIV/0!</v>
      </c>
      <c r="AE394" s="45">
        <v>0</v>
      </c>
    </row>
    <row r="395" spans="1:31" x14ac:dyDescent="0.2">
      <c r="A395" s="111" t="s">
        <v>1068</v>
      </c>
      <c r="B395" s="109" t="s">
        <v>1069</v>
      </c>
      <c r="C395" s="23" t="s">
        <v>83</v>
      </c>
      <c r="D395" s="23" t="s">
        <v>84</v>
      </c>
      <c r="E395" s="23" t="s">
        <v>709</v>
      </c>
      <c r="F395" s="23" t="s">
        <v>78</v>
      </c>
      <c r="G395" s="23" t="str">
        <f>VLOOKUP(C395, 'RHA A to F by CCA'!A:B, 2,0)</f>
        <v>Area A</v>
      </c>
      <c r="H395" s="23" t="s">
        <v>743</v>
      </c>
      <c r="I395" s="23" t="s">
        <v>689</v>
      </c>
      <c r="J395" s="23">
        <f t="shared" si="48"/>
        <v>6</v>
      </c>
      <c r="K395" s="23">
        <f t="shared" si="48"/>
        <v>1</v>
      </c>
      <c r="L395" s="19">
        <f t="shared" si="49"/>
        <v>16.666666666666664</v>
      </c>
      <c r="M395" s="45">
        <v>0</v>
      </c>
      <c r="N395" s="45">
        <v>0</v>
      </c>
      <c r="O395" s="19" t="e">
        <f t="shared" si="50"/>
        <v>#DIV/0!</v>
      </c>
      <c r="P395" s="45">
        <v>0</v>
      </c>
      <c r="Q395" s="45">
        <v>0</v>
      </c>
      <c r="R395" s="19" t="e">
        <f t="shared" si="51"/>
        <v>#DIV/0!</v>
      </c>
      <c r="S395" s="45">
        <v>6</v>
      </c>
      <c r="T395" s="45">
        <v>1</v>
      </c>
      <c r="U395" s="19">
        <f t="shared" si="52"/>
        <v>16.666666666666664</v>
      </c>
      <c r="V395" s="45">
        <v>0</v>
      </c>
      <c r="W395" s="110">
        <v>0</v>
      </c>
      <c r="X395" s="19" t="e">
        <f t="shared" si="53"/>
        <v>#DIV/0!</v>
      </c>
      <c r="Y395" s="45">
        <v>0</v>
      </c>
      <c r="Z395" s="45">
        <v>0</v>
      </c>
      <c r="AA395" s="19" t="e">
        <f t="shared" si="54"/>
        <v>#DIV/0!</v>
      </c>
      <c r="AB395" s="45">
        <v>0</v>
      </c>
      <c r="AC395" s="45">
        <v>0</v>
      </c>
      <c r="AD395" s="19" t="e">
        <f t="shared" si="55"/>
        <v>#DIV/0!</v>
      </c>
      <c r="AE395" s="45">
        <v>0</v>
      </c>
    </row>
    <row r="396" spans="1:31" x14ac:dyDescent="0.2">
      <c r="A396" s="111" t="s">
        <v>1070</v>
      </c>
      <c r="B396" s="109" t="s">
        <v>1071</v>
      </c>
      <c r="C396" s="23" t="s">
        <v>79</v>
      </c>
      <c r="D396" s="23" t="s">
        <v>80</v>
      </c>
      <c r="E396" s="23" t="s">
        <v>696</v>
      </c>
      <c r="F396" s="23" t="s">
        <v>78</v>
      </c>
      <c r="G396" s="23" t="str">
        <f>VLOOKUP(C396, 'RHA A to F by CCA'!A:B, 2,0)</f>
        <v>Area A</v>
      </c>
      <c r="H396" s="45" t="s">
        <v>743</v>
      </c>
      <c r="I396" s="23" t="s">
        <v>689</v>
      </c>
      <c r="J396" s="23">
        <f t="shared" si="48"/>
        <v>19</v>
      </c>
      <c r="K396" s="23">
        <f t="shared" si="48"/>
        <v>3</v>
      </c>
      <c r="L396" s="19">
        <f t="shared" si="49"/>
        <v>15.789473684210526</v>
      </c>
      <c r="M396" s="45">
        <v>0</v>
      </c>
      <c r="N396" s="45">
        <v>0</v>
      </c>
      <c r="O396" s="19" t="e">
        <f t="shared" si="50"/>
        <v>#DIV/0!</v>
      </c>
      <c r="P396" s="45">
        <v>0</v>
      </c>
      <c r="Q396" s="45">
        <v>0</v>
      </c>
      <c r="R396" s="19" t="e">
        <f t="shared" si="51"/>
        <v>#DIV/0!</v>
      </c>
      <c r="S396" s="45">
        <v>19</v>
      </c>
      <c r="T396" s="45">
        <v>3</v>
      </c>
      <c r="U396" s="19">
        <f t="shared" si="52"/>
        <v>15.789473684210526</v>
      </c>
      <c r="V396" s="45">
        <v>0</v>
      </c>
      <c r="W396" s="110">
        <v>0</v>
      </c>
      <c r="X396" s="19" t="e">
        <f t="shared" si="53"/>
        <v>#DIV/0!</v>
      </c>
      <c r="Y396" s="45">
        <v>0</v>
      </c>
      <c r="Z396" s="45">
        <v>0</v>
      </c>
      <c r="AA396" s="19" t="e">
        <f t="shared" si="54"/>
        <v>#DIV/0!</v>
      </c>
      <c r="AB396" s="45">
        <v>0</v>
      </c>
      <c r="AC396" s="45">
        <v>0</v>
      </c>
      <c r="AD396" s="19" t="e">
        <f t="shared" si="55"/>
        <v>#DIV/0!</v>
      </c>
      <c r="AE396" s="45">
        <v>0</v>
      </c>
    </row>
    <row r="397" spans="1:31" x14ac:dyDescent="0.2">
      <c r="A397" s="111" t="s">
        <v>1072</v>
      </c>
      <c r="B397" s="109" t="s">
        <v>1073</v>
      </c>
      <c r="C397" s="23" t="s">
        <v>79</v>
      </c>
      <c r="D397" s="23" t="s">
        <v>80</v>
      </c>
      <c r="E397" s="23" t="s">
        <v>696</v>
      </c>
      <c r="F397" s="23" t="s">
        <v>78</v>
      </c>
      <c r="G397" s="23" t="str">
        <f>VLOOKUP(C397, 'RHA A to F by CCA'!A:B, 2,0)</f>
        <v>Area A</v>
      </c>
      <c r="H397" s="45" t="s">
        <v>743</v>
      </c>
      <c r="I397" s="23" t="s">
        <v>689</v>
      </c>
      <c r="J397" s="23">
        <f t="shared" si="48"/>
        <v>10</v>
      </c>
      <c r="K397" s="23">
        <f t="shared" si="48"/>
        <v>1</v>
      </c>
      <c r="L397" s="19">
        <f t="shared" si="49"/>
        <v>10</v>
      </c>
      <c r="M397" s="45">
        <v>0</v>
      </c>
      <c r="N397" s="45">
        <v>0</v>
      </c>
      <c r="O397" s="19" t="e">
        <f t="shared" si="50"/>
        <v>#DIV/0!</v>
      </c>
      <c r="P397" s="45">
        <v>0</v>
      </c>
      <c r="Q397" s="45">
        <v>0</v>
      </c>
      <c r="R397" s="19" t="e">
        <f t="shared" si="51"/>
        <v>#DIV/0!</v>
      </c>
      <c r="S397" s="45">
        <v>10</v>
      </c>
      <c r="T397" s="45">
        <v>1</v>
      </c>
      <c r="U397" s="19">
        <f t="shared" si="52"/>
        <v>10</v>
      </c>
      <c r="V397" s="45">
        <v>0</v>
      </c>
      <c r="W397" s="110">
        <v>0</v>
      </c>
      <c r="X397" s="19" t="e">
        <f t="shared" si="53"/>
        <v>#DIV/0!</v>
      </c>
      <c r="Y397" s="45">
        <v>0</v>
      </c>
      <c r="Z397" s="45">
        <v>0</v>
      </c>
      <c r="AA397" s="19" t="e">
        <f t="shared" si="54"/>
        <v>#DIV/0!</v>
      </c>
      <c r="AB397" s="45">
        <v>0</v>
      </c>
      <c r="AC397" s="45">
        <v>0</v>
      </c>
      <c r="AD397" s="19" t="e">
        <f t="shared" si="55"/>
        <v>#DIV/0!</v>
      </c>
      <c r="AE397" s="45">
        <v>0</v>
      </c>
    </row>
    <row r="398" spans="1:31" x14ac:dyDescent="0.2">
      <c r="A398" s="111" t="s">
        <v>1074</v>
      </c>
      <c r="B398" s="109" t="s">
        <v>1075</v>
      </c>
      <c r="C398" s="23" t="s">
        <v>79</v>
      </c>
      <c r="D398" s="23" t="s">
        <v>80</v>
      </c>
      <c r="E398" s="23" t="s">
        <v>696</v>
      </c>
      <c r="F398" s="23" t="s">
        <v>78</v>
      </c>
      <c r="G398" s="23" t="str">
        <f>VLOOKUP(C398, 'RHA A to F by CCA'!A:B, 2,0)</f>
        <v>Area A</v>
      </c>
      <c r="H398" s="23" t="s">
        <v>743</v>
      </c>
      <c r="I398" s="23" t="s">
        <v>689</v>
      </c>
      <c r="J398" s="23">
        <f t="shared" si="48"/>
        <v>10</v>
      </c>
      <c r="K398" s="23">
        <f t="shared" si="48"/>
        <v>1</v>
      </c>
      <c r="L398" s="19">
        <f t="shared" si="49"/>
        <v>10</v>
      </c>
      <c r="M398" s="45">
        <v>0</v>
      </c>
      <c r="N398" s="45">
        <v>0</v>
      </c>
      <c r="O398" s="19" t="e">
        <f t="shared" si="50"/>
        <v>#DIV/0!</v>
      </c>
      <c r="P398" s="45">
        <v>0</v>
      </c>
      <c r="Q398" s="45">
        <v>0</v>
      </c>
      <c r="R398" s="19" t="e">
        <f t="shared" si="51"/>
        <v>#DIV/0!</v>
      </c>
      <c r="S398" s="45">
        <v>10</v>
      </c>
      <c r="T398" s="45">
        <v>1</v>
      </c>
      <c r="U398" s="19">
        <f t="shared" si="52"/>
        <v>10</v>
      </c>
      <c r="V398" s="45">
        <v>0</v>
      </c>
      <c r="W398" s="110">
        <v>0</v>
      </c>
      <c r="X398" s="19" t="e">
        <f t="shared" si="53"/>
        <v>#DIV/0!</v>
      </c>
      <c r="Y398" s="45">
        <v>0</v>
      </c>
      <c r="Z398" s="45">
        <v>0</v>
      </c>
      <c r="AA398" s="19" t="e">
        <f t="shared" si="54"/>
        <v>#DIV/0!</v>
      </c>
      <c r="AB398" s="45">
        <v>0</v>
      </c>
      <c r="AC398" s="45">
        <v>0</v>
      </c>
      <c r="AD398" s="19" t="e">
        <f t="shared" si="55"/>
        <v>#DIV/0!</v>
      </c>
      <c r="AE398" s="45">
        <v>0</v>
      </c>
    </row>
    <row r="399" spans="1:31" x14ac:dyDescent="0.2">
      <c r="A399" s="111" t="s">
        <v>1076</v>
      </c>
      <c r="B399" s="109" t="s">
        <v>1077</v>
      </c>
      <c r="C399" s="23" t="s">
        <v>83</v>
      </c>
      <c r="D399" s="23" t="s">
        <v>84</v>
      </c>
      <c r="E399" s="23" t="s">
        <v>699</v>
      </c>
      <c r="F399" s="23" t="s">
        <v>78</v>
      </c>
      <c r="G399" s="23" t="str">
        <f>VLOOKUP(C399, 'RHA A to F by CCA'!A:B, 2,0)</f>
        <v>Area A</v>
      </c>
      <c r="H399" s="45" t="s">
        <v>743</v>
      </c>
      <c r="I399" s="23" t="s">
        <v>689</v>
      </c>
      <c r="J399" s="23">
        <f t="shared" si="48"/>
        <v>21</v>
      </c>
      <c r="K399" s="23">
        <f t="shared" si="48"/>
        <v>2</v>
      </c>
      <c r="L399" s="19">
        <f t="shared" si="49"/>
        <v>9.5238095238095237</v>
      </c>
      <c r="M399" s="45">
        <v>0</v>
      </c>
      <c r="N399" s="45">
        <v>0</v>
      </c>
      <c r="O399" s="19" t="e">
        <f t="shared" si="50"/>
        <v>#DIV/0!</v>
      </c>
      <c r="P399" s="45">
        <v>0</v>
      </c>
      <c r="Q399" s="45">
        <v>0</v>
      </c>
      <c r="R399" s="19" t="e">
        <f t="shared" si="51"/>
        <v>#DIV/0!</v>
      </c>
      <c r="S399" s="45">
        <v>21</v>
      </c>
      <c r="T399" s="45">
        <v>2</v>
      </c>
      <c r="U399" s="19">
        <f t="shared" si="52"/>
        <v>9.5238095238095237</v>
      </c>
      <c r="V399" s="45">
        <v>0</v>
      </c>
      <c r="W399" s="110">
        <v>0</v>
      </c>
      <c r="X399" s="19" t="e">
        <f t="shared" si="53"/>
        <v>#DIV/0!</v>
      </c>
      <c r="Y399" s="45">
        <v>0</v>
      </c>
      <c r="Z399" s="45">
        <v>0</v>
      </c>
      <c r="AA399" s="19" t="e">
        <f t="shared" si="54"/>
        <v>#DIV/0!</v>
      </c>
      <c r="AB399" s="45">
        <v>0</v>
      </c>
      <c r="AC399" s="45">
        <v>0</v>
      </c>
      <c r="AD399" s="19" t="e">
        <f t="shared" si="55"/>
        <v>#DIV/0!</v>
      </c>
      <c r="AE399" s="45">
        <v>0</v>
      </c>
    </row>
    <row r="400" spans="1:31" x14ac:dyDescent="0.2">
      <c r="A400" s="111" t="s">
        <v>1078</v>
      </c>
      <c r="B400" s="109" t="s">
        <v>1079</v>
      </c>
      <c r="C400" s="23" t="s">
        <v>83</v>
      </c>
      <c r="D400" s="23" t="s">
        <v>84</v>
      </c>
      <c r="E400" s="23" t="s">
        <v>709</v>
      </c>
      <c r="F400" s="23" t="s">
        <v>78</v>
      </c>
      <c r="G400" s="23" t="str">
        <f>VLOOKUP(C400, 'RHA A to F by CCA'!A:B, 2,0)</f>
        <v>Area A</v>
      </c>
      <c r="H400" s="45" t="s">
        <v>743</v>
      </c>
      <c r="I400" s="23" t="s">
        <v>689</v>
      </c>
      <c r="J400" s="23">
        <f t="shared" si="48"/>
        <v>95</v>
      </c>
      <c r="K400" s="23">
        <f t="shared" si="48"/>
        <v>8</v>
      </c>
      <c r="L400" s="19">
        <f t="shared" si="49"/>
        <v>8.4210526315789469</v>
      </c>
      <c r="M400" s="45">
        <v>52</v>
      </c>
      <c r="N400" s="45">
        <v>4</v>
      </c>
      <c r="O400" s="19">
        <f t="shared" si="50"/>
        <v>7.6923076923076925</v>
      </c>
      <c r="P400" s="45">
        <v>0</v>
      </c>
      <c r="Q400" s="45">
        <v>0</v>
      </c>
      <c r="R400" s="19" t="e">
        <f t="shared" si="51"/>
        <v>#DIV/0!</v>
      </c>
      <c r="S400" s="45">
        <v>0</v>
      </c>
      <c r="T400" s="45">
        <v>0</v>
      </c>
      <c r="U400" s="19" t="e">
        <f t="shared" si="52"/>
        <v>#DIV/0!</v>
      </c>
      <c r="V400" s="45">
        <v>9</v>
      </c>
      <c r="W400" s="110">
        <v>2</v>
      </c>
      <c r="X400" s="19">
        <f t="shared" si="53"/>
        <v>22.222222222222221</v>
      </c>
      <c r="Y400" s="45">
        <v>10</v>
      </c>
      <c r="Z400" s="45">
        <v>0</v>
      </c>
      <c r="AA400" s="19">
        <f t="shared" si="54"/>
        <v>0</v>
      </c>
      <c r="AB400" s="45">
        <v>24</v>
      </c>
      <c r="AC400" s="45">
        <v>2</v>
      </c>
      <c r="AD400" s="19">
        <f t="shared" si="55"/>
        <v>8.3333333333333321</v>
      </c>
      <c r="AE400" s="45">
        <v>0</v>
      </c>
    </row>
    <row r="401" spans="1:31" x14ac:dyDescent="0.2">
      <c r="A401" s="111" t="s">
        <v>1080</v>
      </c>
      <c r="B401" s="109" t="s">
        <v>1081</v>
      </c>
      <c r="C401" s="23" t="s">
        <v>83</v>
      </c>
      <c r="D401" s="23" t="s">
        <v>84</v>
      </c>
      <c r="E401" s="23" t="s">
        <v>699</v>
      </c>
      <c r="F401" s="23" t="s">
        <v>78</v>
      </c>
      <c r="G401" s="23" t="str">
        <f>VLOOKUP(C401, 'RHA A to F by CCA'!A:B, 2,0)</f>
        <v>Area A</v>
      </c>
      <c r="H401" s="45" t="s">
        <v>743</v>
      </c>
      <c r="I401" s="23" t="s">
        <v>689</v>
      </c>
      <c r="J401" s="23">
        <f t="shared" si="48"/>
        <v>17</v>
      </c>
      <c r="K401" s="23">
        <f t="shared" si="48"/>
        <v>1</v>
      </c>
      <c r="L401" s="19">
        <f t="shared" si="49"/>
        <v>5.8823529411764701</v>
      </c>
      <c r="M401" s="45">
        <v>0</v>
      </c>
      <c r="N401" s="45">
        <v>0</v>
      </c>
      <c r="O401" s="19" t="e">
        <f t="shared" si="50"/>
        <v>#DIV/0!</v>
      </c>
      <c r="P401" s="45">
        <v>0</v>
      </c>
      <c r="Q401" s="45">
        <v>0</v>
      </c>
      <c r="R401" s="19" t="e">
        <f t="shared" si="51"/>
        <v>#DIV/0!</v>
      </c>
      <c r="S401" s="45">
        <v>17</v>
      </c>
      <c r="T401" s="45">
        <v>1</v>
      </c>
      <c r="U401" s="19">
        <f t="shared" si="52"/>
        <v>5.8823529411764701</v>
      </c>
      <c r="V401" s="45">
        <v>0</v>
      </c>
      <c r="W401" s="110">
        <v>0</v>
      </c>
      <c r="X401" s="19" t="e">
        <f t="shared" si="53"/>
        <v>#DIV/0!</v>
      </c>
      <c r="Y401" s="45">
        <v>0</v>
      </c>
      <c r="Z401" s="45">
        <v>0</v>
      </c>
      <c r="AA401" s="19" t="e">
        <f t="shared" si="54"/>
        <v>#DIV/0!</v>
      </c>
      <c r="AB401" s="45">
        <v>0</v>
      </c>
      <c r="AC401" s="45">
        <v>0</v>
      </c>
      <c r="AD401" s="19" t="e">
        <f t="shared" si="55"/>
        <v>#DIV/0!</v>
      </c>
      <c r="AE401" s="45">
        <v>0</v>
      </c>
    </row>
    <row r="402" spans="1:31" x14ac:dyDescent="0.2">
      <c r="A402" s="111" t="s">
        <v>1082</v>
      </c>
      <c r="B402" s="109" t="s">
        <v>1083</v>
      </c>
      <c r="C402" s="23" t="s">
        <v>734</v>
      </c>
      <c r="D402" s="23" t="s">
        <v>23</v>
      </c>
      <c r="E402" s="23" t="s">
        <v>656</v>
      </c>
      <c r="F402" s="23" t="s">
        <v>9</v>
      </c>
      <c r="G402" s="23" t="str">
        <f>VLOOKUP(C402, 'RHA A to F by CCA'!A:B, 2,0)</f>
        <v>Area A</v>
      </c>
      <c r="H402" s="45" t="s">
        <v>743</v>
      </c>
      <c r="I402" s="23" t="s">
        <v>729</v>
      </c>
      <c r="J402" s="23">
        <f t="shared" si="48"/>
        <v>31</v>
      </c>
      <c r="K402" s="23">
        <f t="shared" si="48"/>
        <v>31</v>
      </c>
      <c r="L402" s="19">
        <f t="shared" si="49"/>
        <v>100</v>
      </c>
      <c r="M402" s="45">
        <v>3</v>
      </c>
      <c r="N402" s="45">
        <v>3</v>
      </c>
      <c r="O402" s="19">
        <f t="shared" si="50"/>
        <v>100</v>
      </c>
      <c r="P402" s="45">
        <v>0</v>
      </c>
      <c r="Q402" s="45">
        <v>0</v>
      </c>
      <c r="R402" s="19" t="e">
        <f t="shared" si="51"/>
        <v>#DIV/0!</v>
      </c>
      <c r="S402" s="45">
        <v>16</v>
      </c>
      <c r="T402" s="45">
        <v>16</v>
      </c>
      <c r="U402" s="19">
        <f t="shared" si="52"/>
        <v>100</v>
      </c>
      <c r="V402" s="45">
        <v>5</v>
      </c>
      <c r="W402" s="110">
        <v>5</v>
      </c>
      <c r="X402" s="19">
        <f t="shared" si="53"/>
        <v>100</v>
      </c>
      <c r="Y402" s="45">
        <v>6</v>
      </c>
      <c r="Z402" s="45">
        <v>6</v>
      </c>
      <c r="AA402" s="19">
        <f t="shared" si="54"/>
        <v>100</v>
      </c>
      <c r="AB402" s="45">
        <v>1</v>
      </c>
      <c r="AC402" s="45">
        <v>1</v>
      </c>
      <c r="AD402" s="19">
        <f t="shared" si="55"/>
        <v>100</v>
      </c>
      <c r="AE402" s="45">
        <v>0</v>
      </c>
    </row>
    <row r="403" spans="1:31" x14ac:dyDescent="0.2">
      <c r="A403" s="111" t="s">
        <v>1084</v>
      </c>
      <c r="B403" s="109" t="s">
        <v>1085</v>
      </c>
      <c r="C403" s="23" t="s">
        <v>734</v>
      </c>
      <c r="D403" s="23" t="s">
        <v>23</v>
      </c>
      <c r="E403" s="23" t="s">
        <v>656</v>
      </c>
      <c r="F403" s="23" t="s">
        <v>9</v>
      </c>
      <c r="G403" s="23" t="str">
        <f>VLOOKUP(C403, 'RHA A to F by CCA'!A:B, 2,0)</f>
        <v>Area A</v>
      </c>
      <c r="H403" s="45" t="s">
        <v>743</v>
      </c>
      <c r="I403" s="23" t="s">
        <v>729</v>
      </c>
      <c r="J403" s="23">
        <f t="shared" si="48"/>
        <v>46</v>
      </c>
      <c r="K403" s="23">
        <f t="shared" si="48"/>
        <v>45</v>
      </c>
      <c r="L403" s="19">
        <f t="shared" si="49"/>
        <v>97.826086956521735</v>
      </c>
      <c r="M403" s="45">
        <v>4</v>
      </c>
      <c r="N403" s="45">
        <v>4</v>
      </c>
      <c r="O403" s="19">
        <f t="shared" si="50"/>
        <v>100</v>
      </c>
      <c r="P403" s="45">
        <v>0</v>
      </c>
      <c r="Q403" s="45">
        <v>0</v>
      </c>
      <c r="R403" s="19" t="e">
        <f t="shared" si="51"/>
        <v>#DIV/0!</v>
      </c>
      <c r="S403" s="45">
        <v>23</v>
      </c>
      <c r="T403" s="45">
        <v>22</v>
      </c>
      <c r="U403" s="19">
        <f t="shared" si="52"/>
        <v>95.652173913043484</v>
      </c>
      <c r="V403" s="45">
        <v>8</v>
      </c>
      <c r="W403" s="110">
        <v>8</v>
      </c>
      <c r="X403" s="19">
        <f t="shared" si="53"/>
        <v>100</v>
      </c>
      <c r="Y403" s="45">
        <v>9</v>
      </c>
      <c r="Z403" s="45">
        <v>9</v>
      </c>
      <c r="AA403" s="19">
        <f t="shared" si="54"/>
        <v>100</v>
      </c>
      <c r="AB403" s="45">
        <v>2</v>
      </c>
      <c r="AC403" s="45">
        <v>2</v>
      </c>
      <c r="AD403" s="19">
        <f t="shared" si="55"/>
        <v>100</v>
      </c>
      <c r="AE403" s="45">
        <v>0</v>
      </c>
    </row>
    <row r="404" spans="1:31" x14ac:dyDescent="0.2">
      <c r="A404" s="111" t="s">
        <v>1086</v>
      </c>
      <c r="B404" s="109" t="s">
        <v>1087</v>
      </c>
      <c r="C404" s="23" t="s">
        <v>734</v>
      </c>
      <c r="D404" s="23" t="s">
        <v>23</v>
      </c>
      <c r="E404" s="23" t="s">
        <v>656</v>
      </c>
      <c r="F404" s="23" t="s">
        <v>9</v>
      </c>
      <c r="G404" s="23" t="str">
        <f>VLOOKUP(C404, 'RHA A to F by CCA'!A:B, 2,0)</f>
        <v>Area A</v>
      </c>
      <c r="H404" s="45" t="s">
        <v>743</v>
      </c>
      <c r="I404" s="23" t="s">
        <v>729</v>
      </c>
      <c r="J404" s="23">
        <f t="shared" si="48"/>
        <v>44</v>
      </c>
      <c r="K404" s="23">
        <f t="shared" si="48"/>
        <v>43</v>
      </c>
      <c r="L404" s="19">
        <f t="shared" si="49"/>
        <v>97.727272727272734</v>
      </c>
      <c r="M404" s="45">
        <v>3</v>
      </c>
      <c r="N404" s="45">
        <v>2</v>
      </c>
      <c r="O404" s="19">
        <f t="shared" si="50"/>
        <v>66.666666666666657</v>
      </c>
      <c r="P404" s="45">
        <v>0</v>
      </c>
      <c r="Q404" s="45">
        <v>0</v>
      </c>
      <c r="R404" s="19" t="e">
        <f t="shared" si="51"/>
        <v>#DIV/0!</v>
      </c>
      <c r="S404" s="45">
        <v>0</v>
      </c>
      <c r="T404" s="45">
        <v>0</v>
      </c>
      <c r="U404" s="19" t="e">
        <f t="shared" si="52"/>
        <v>#DIV/0!</v>
      </c>
      <c r="V404" s="45">
        <v>9</v>
      </c>
      <c r="W404" s="110">
        <v>9</v>
      </c>
      <c r="X404" s="19">
        <f t="shared" si="53"/>
        <v>100</v>
      </c>
      <c r="Y404" s="45">
        <v>8</v>
      </c>
      <c r="Z404" s="45">
        <v>8</v>
      </c>
      <c r="AA404" s="19">
        <f t="shared" si="54"/>
        <v>100</v>
      </c>
      <c r="AB404" s="45">
        <v>24</v>
      </c>
      <c r="AC404" s="45">
        <v>24</v>
      </c>
      <c r="AD404" s="19">
        <f t="shared" si="55"/>
        <v>100</v>
      </c>
      <c r="AE404" s="45">
        <v>0</v>
      </c>
    </row>
    <row r="405" spans="1:31" x14ac:dyDescent="0.2">
      <c r="A405" s="111" t="s">
        <v>1088</v>
      </c>
      <c r="B405" s="109" t="s">
        <v>1089</v>
      </c>
      <c r="C405" s="23" t="s">
        <v>24</v>
      </c>
      <c r="D405" s="23" t="s">
        <v>25</v>
      </c>
      <c r="E405" s="23" t="s">
        <v>656</v>
      </c>
      <c r="F405" s="23" t="s">
        <v>9</v>
      </c>
      <c r="G405" s="23" t="str">
        <f>VLOOKUP(C405, 'RHA A to F by CCA'!A:B, 2,0)</f>
        <v>Area A</v>
      </c>
      <c r="H405" s="45" t="s">
        <v>743</v>
      </c>
      <c r="I405" s="23" t="s">
        <v>729</v>
      </c>
      <c r="J405" s="23">
        <f t="shared" si="48"/>
        <v>36</v>
      </c>
      <c r="K405" s="23">
        <f t="shared" si="48"/>
        <v>35</v>
      </c>
      <c r="L405" s="19">
        <f t="shared" si="49"/>
        <v>97.222222222222214</v>
      </c>
      <c r="M405" s="45">
        <v>3</v>
      </c>
      <c r="N405" s="45">
        <v>3</v>
      </c>
      <c r="O405" s="19">
        <f t="shared" si="50"/>
        <v>100</v>
      </c>
      <c r="P405" s="45">
        <v>0</v>
      </c>
      <c r="Q405" s="45">
        <v>0</v>
      </c>
      <c r="R405" s="19" t="e">
        <f t="shared" si="51"/>
        <v>#DIV/0!</v>
      </c>
      <c r="S405" s="45">
        <v>26</v>
      </c>
      <c r="T405" s="45">
        <v>26</v>
      </c>
      <c r="U405" s="19">
        <f t="shared" si="52"/>
        <v>100</v>
      </c>
      <c r="V405" s="45">
        <v>7</v>
      </c>
      <c r="W405" s="110">
        <v>6</v>
      </c>
      <c r="X405" s="19">
        <f t="shared" si="53"/>
        <v>85.714285714285708</v>
      </c>
      <c r="Y405" s="45">
        <v>0</v>
      </c>
      <c r="Z405" s="45">
        <v>0</v>
      </c>
      <c r="AA405" s="19" t="e">
        <f t="shared" si="54"/>
        <v>#DIV/0!</v>
      </c>
      <c r="AB405" s="45">
        <v>0</v>
      </c>
      <c r="AC405" s="45">
        <v>0</v>
      </c>
      <c r="AD405" s="19" t="e">
        <f t="shared" si="55"/>
        <v>#DIV/0!</v>
      </c>
      <c r="AE405" s="45" t="s">
        <v>187</v>
      </c>
    </row>
    <row r="406" spans="1:31" x14ac:dyDescent="0.2">
      <c r="A406" s="111" t="s">
        <v>1090</v>
      </c>
      <c r="B406" s="109" t="s">
        <v>1091</v>
      </c>
      <c r="C406" s="23" t="s">
        <v>30</v>
      </c>
      <c r="D406" s="23" t="s">
        <v>31</v>
      </c>
      <c r="E406" s="23" t="s">
        <v>656</v>
      </c>
      <c r="F406" s="23" t="s">
        <v>9</v>
      </c>
      <c r="G406" s="23" t="str">
        <f>VLOOKUP(C406, 'RHA A to F by CCA'!A:B, 2,0)</f>
        <v>Area A</v>
      </c>
      <c r="H406" s="45" t="s">
        <v>743</v>
      </c>
      <c r="I406" s="23" t="s">
        <v>729</v>
      </c>
      <c r="J406" s="23">
        <f t="shared" si="48"/>
        <v>39</v>
      </c>
      <c r="K406" s="23">
        <f t="shared" si="48"/>
        <v>37</v>
      </c>
      <c r="L406" s="19">
        <f t="shared" si="49"/>
        <v>94.871794871794862</v>
      </c>
      <c r="M406" s="45">
        <v>4</v>
      </c>
      <c r="N406" s="45">
        <v>3</v>
      </c>
      <c r="O406" s="19">
        <f t="shared" si="50"/>
        <v>75</v>
      </c>
      <c r="P406" s="45">
        <v>0</v>
      </c>
      <c r="Q406" s="45">
        <v>0</v>
      </c>
      <c r="R406" s="19" t="e">
        <f t="shared" si="51"/>
        <v>#DIV/0!</v>
      </c>
      <c r="S406" s="45">
        <v>0</v>
      </c>
      <c r="T406" s="45">
        <v>0</v>
      </c>
      <c r="U406" s="19" t="e">
        <f t="shared" si="52"/>
        <v>#DIV/0!</v>
      </c>
      <c r="V406" s="45">
        <v>6</v>
      </c>
      <c r="W406" s="110">
        <v>6</v>
      </c>
      <c r="X406" s="19">
        <f t="shared" si="53"/>
        <v>100</v>
      </c>
      <c r="Y406" s="45">
        <v>14</v>
      </c>
      <c r="Z406" s="45">
        <v>14</v>
      </c>
      <c r="AA406" s="19">
        <f t="shared" si="54"/>
        <v>100</v>
      </c>
      <c r="AB406" s="45">
        <v>15</v>
      </c>
      <c r="AC406" s="45">
        <v>14</v>
      </c>
      <c r="AD406" s="19">
        <f t="shared" si="55"/>
        <v>93.333333333333329</v>
      </c>
      <c r="AE406" s="45">
        <v>0</v>
      </c>
    </row>
    <row r="407" spans="1:31" x14ac:dyDescent="0.2">
      <c r="A407" s="111" t="s">
        <v>1092</v>
      </c>
      <c r="B407" s="109" t="s">
        <v>1093</v>
      </c>
      <c r="C407" s="23" t="s">
        <v>734</v>
      </c>
      <c r="D407" s="23" t="s">
        <v>23</v>
      </c>
      <c r="E407" s="23" t="s">
        <v>656</v>
      </c>
      <c r="F407" s="23" t="s">
        <v>9</v>
      </c>
      <c r="G407" s="23" t="str">
        <f>VLOOKUP(C407, 'RHA A to F by CCA'!A:B, 2,0)</f>
        <v>Area A</v>
      </c>
      <c r="H407" s="45" t="s">
        <v>743</v>
      </c>
      <c r="I407" s="23" t="s">
        <v>729</v>
      </c>
      <c r="J407" s="23">
        <f t="shared" si="48"/>
        <v>184</v>
      </c>
      <c r="K407" s="23">
        <f t="shared" si="48"/>
        <v>162</v>
      </c>
      <c r="L407" s="19">
        <f t="shared" si="49"/>
        <v>88.043478260869563</v>
      </c>
      <c r="M407" s="45">
        <v>22</v>
      </c>
      <c r="N407" s="45">
        <v>20</v>
      </c>
      <c r="O407" s="19">
        <f t="shared" si="50"/>
        <v>90.909090909090907</v>
      </c>
      <c r="P407" s="45">
        <v>1</v>
      </c>
      <c r="Q407" s="45">
        <v>1</v>
      </c>
      <c r="R407" s="19">
        <f t="shared" si="51"/>
        <v>100</v>
      </c>
      <c r="S407" s="45">
        <v>85</v>
      </c>
      <c r="T407" s="45">
        <v>78</v>
      </c>
      <c r="U407" s="19">
        <f t="shared" si="52"/>
        <v>91.764705882352942</v>
      </c>
      <c r="V407" s="45">
        <v>32</v>
      </c>
      <c r="W407" s="110">
        <v>31</v>
      </c>
      <c r="X407" s="19">
        <f t="shared" si="53"/>
        <v>96.875</v>
      </c>
      <c r="Y407" s="45">
        <v>43</v>
      </c>
      <c r="Z407" s="45">
        <v>31</v>
      </c>
      <c r="AA407" s="19">
        <f t="shared" si="54"/>
        <v>72.093023255813947</v>
      </c>
      <c r="AB407" s="45">
        <v>1</v>
      </c>
      <c r="AC407" s="45">
        <v>1</v>
      </c>
      <c r="AD407" s="19">
        <f t="shared" si="55"/>
        <v>100</v>
      </c>
      <c r="AE407" s="45">
        <v>0</v>
      </c>
    </row>
    <row r="408" spans="1:31" x14ac:dyDescent="0.2">
      <c r="A408" s="112" t="s">
        <v>1094</v>
      </c>
      <c r="B408" s="109" t="s">
        <v>1095</v>
      </c>
      <c r="C408" s="23" t="s">
        <v>734</v>
      </c>
      <c r="D408" s="23" t="s">
        <v>23</v>
      </c>
      <c r="E408" s="23" t="s">
        <v>656</v>
      </c>
      <c r="F408" s="23" t="s">
        <v>9</v>
      </c>
      <c r="G408" s="23" t="str">
        <f>VLOOKUP(C408, 'RHA A to F by CCA'!A:B, 2,0)</f>
        <v>Area A</v>
      </c>
      <c r="H408" s="45" t="s">
        <v>743</v>
      </c>
      <c r="I408" s="23" t="s">
        <v>729</v>
      </c>
      <c r="J408" s="23">
        <f t="shared" si="48"/>
        <v>288</v>
      </c>
      <c r="K408" s="23">
        <f t="shared" si="48"/>
        <v>223</v>
      </c>
      <c r="L408" s="19">
        <f t="shared" si="49"/>
        <v>77.430555555555557</v>
      </c>
      <c r="M408" s="45">
        <v>54</v>
      </c>
      <c r="N408" s="45">
        <v>47</v>
      </c>
      <c r="O408" s="19">
        <f t="shared" si="50"/>
        <v>87.037037037037038</v>
      </c>
      <c r="P408" s="45">
        <v>16</v>
      </c>
      <c r="Q408" s="45">
        <v>16</v>
      </c>
      <c r="R408" s="19">
        <f t="shared" si="51"/>
        <v>100</v>
      </c>
      <c r="S408" s="45">
        <v>26</v>
      </c>
      <c r="T408" s="45">
        <v>24</v>
      </c>
      <c r="U408" s="19">
        <f t="shared" si="52"/>
        <v>92.307692307692307</v>
      </c>
      <c r="V408" s="45">
        <v>128</v>
      </c>
      <c r="W408" s="110">
        <v>90</v>
      </c>
      <c r="X408" s="19">
        <f t="shared" si="53"/>
        <v>70.3125</v>
      </c>
      <c r="Y408" s="45">
        <v>22</v>
      </c>
      <c r="Z408" s="45">
        <v>16</v>
      </c>
      <c r="AA408" s="19">
        <f t="shared" si="54"/>
        <v>72.727272727272734</v>
      </c>
      <c r="AB408" s="45">
        <v>42</v>
      </c>
      <c r="AC408" s="45">
        <v>30</v>
      </c>
      <c r="AD408" s="19">
        <f t="shared" si="55"/>
        <v>71.428571428571431</v>
      </c>
      <c r="AE408" s="45">
        <v>61</v>
      </c>
    </row>
    <row r="409" spans="1:31" x14ac:dyDescent="0.2">
      <c r="A409" s="111" t="s">
        <v>1096</v>
      </c>
      <c r="B409" s="109" t="s">
        <v>1097</v>
      </c>
      <c r="C409" s="23" t="s">
        <v>30</v>
      </c>
      <c r="D409" s="23" t="s">
        <v>31</v>
      </c>
      <c r="E409" s="23" t="s">
        <v>656</v>
      </c>
      <c r="F409" s="23" t="s">
        <v>9</v>
      </c>
      <c r="G409" s="23" t="str">
        <f>VLOOKUP(C409, 'RHA A to F by CCA'!A:B, 2,0)</f>
        <v>Area A</v>
      </c>
      <c r="H409" s="45" t="s">
        <v>743</v>
      </c>
      <c r="I409" s="23" t="s">
        <v>729</v>
      </c>
      <c r="J409" s="23">
        <f t="shared" si="48"/>
        <v>293</v>
      </c>
      <c r="K409" s="23">
        <f t="shared" si="48"/>
        <v>219</v>
      </c>
      <c r="L409" s="19">
        <f t="shared" si="49"/>
        <v>74.744027303754265</v>
      </c>
      <c r="M409" s="45">
        <v>37</v>
      </c>
      <c r="N409" s="45">
        <v>16</v>
      </c>
      <c r="O409" s="19">
        <f t="shared" si="50"/>
        <v>43.243243243243242</v>
      </c>
      <c r="P409" s="45">
        <v>7</v>
      </c>
      <c r="Q409" s="45">
        <v>7</v>
      </c>
      <c r="R409" s="19">
        <f t="shared" si="51"/>
        <v>100</v>
      </c>
      <c r="S409" s="45">
        <v>41</v>
      </c>
      <c r="T409" s="45">
        <v>20</v>
      </c>
      <c r="U409" s="19">
        <f t="shared" si="52"/>
        <v>48.780487804878049</v>
      </c>
      <c r="V409" s="45">
        <v>93</v>
      </c>
      <c r="W409" s="110">
        <v>81</v>
      </c>
      <c r="X409" s="19">
        <f t="shared" si="53"/>
        <v>87.096774193548384</v>
      </c>
      <c r="Y409" s="45">
        <v>37</v>
      </c>
      <c r="Z409" s="45">
        <v>24</v>
      </c>
      <c r="AA409" s="19">
        <f t="shared" si="54"/>
        <v>64.86486486486487</v>
      </c>
      <c r="AB409" s="45">
        <v>78</v>
      </c>
      <c r="AC409" s="45">
        <v>71</v>
      </c>
      <c r="AD409" s="19">
        <f t="shared" si="55"/>
        <v>91.025641025641022</v>
      </c>
      <c r="AE409" s="45">
        <v>0</v>
      </c>
    </row>
    <row r="410" spans="1:31" x14ac:dyDescent="0.2">
      <c r="A410" s="111" t="s">
        <v>1098</v>
      </c>
      <c r="B410" s="109" t="s">
        <v>1099</v>
      </c>
      <c r="C410" s="23" t="s">
        <v>24</v>
      </c>
      <c r="D410" s="23" t="s">
        <v>25</v>
      </c>
      <c r="E410" s="23" t="s">
        <v>656</v>
      </c>
      <c r="F410" s="23" t="s">
        <v>9</v>
      </c>
      <c r="G410" s="23" t="str">
        <f>VLOOKUP(C410, 'RHA A to F by CCA'!A:B, 2,0)</f>
        <v>Area A</v>
      </c>
      <c r="H410" s="45" t="s">
        <v>743</v>
      </c>
      <c r="I410" s="23" t="s">
        <v>729</v>
      </c>
      <c r="J410" s="23">
        <f t="shared" si="48"/>
        <v>99</v>
      </c>
      <c r="K410" s="23">
        <f t="shared" si="48"/>
        <v>73</v>
      </c>
      <c r="L410" s="19">
        <f t="shared" si="49"/>
        <v>73.73737373737373</v>
      </c>
      <c r="M410" s="45">
        <v>4</v>
      </c>
      <c r="N410" s="45">
        <v>4</v>
      </c>
      <c r="O410" s="19">
        <f t="shared" si="50"/>
        <v>100</v>
      </c>
      <c r="P410" s="45">
        <v>0</v>
      </c>
      <c r="Q410" s="45">
        <v>0</v>
      </c>
      <c r="R410" s="19" t="e">
        <f t="shared" si="51"/>
        <v>#DIV/0!</v>
      </c>
      <c r="S410" s="45">
        <v>54</v>
      </c>
      <c r="T410" s="45">
        <v>38</v>
      </c>
      <c r="U410" s="19">
        <f t="shared" si="52"/>
        <v>70.370370370370367</v>
      </c>
      <c r="V410" s="45">
        <v>16</v>
      </c>
      <c r="W410" s="110">
        <v>13</v>
      </c>
      <c r="X410" s="19">
        <f t="shared" si="53"/>
        <v>81.25</v>
      </c>
      <c r="Y410" s="45">
        <v>16</v>
      </c>
      <c r="Z410" s="45">
        <v>9</v>
      </c>
      <c r="AA410" s="19">
        <f t="shared" si="54"/>
        <v>56.25</v>
      </c>
      <c r="AB410" s="45">
        <v>9</v>
      </c>
      <c r="AC410" s="45">
        <v>9</v>
      </c>
      <c r="AD410" s="19">
        <f t="shared" si="55"/>
        <v>100</v>
      </c>
      <c r="AE410" s="45">
        <v>0</v>
      </c>
    </row>
    <row r="411" spans="1:31" x14ac:dyDescent="0.2">
      <c r="A411" s="111" t="s">
        <v>1100</v>
      </c>
      <c r="B411" s="109" t="s">
        <v>1101</v>
      </c>
      <c r="C411" s="23" t="s">
        <v>734</v>
      </c>
      <c r="D411" s="23" t="s">
        <v>23</v>
      </c>
      <c r="E411" s="23" t="s">
        <v>656</v>
      </c>
      <c r="F411" s="23" t="s">
        <v>9</v>
      </c>
      <c r="G411" s="23" t="str">
        <f>VLOOKUP(C411, 'RHA A to F by CCA'!A:B, 2,0)</f>
        <v>Area A</v>
      </c>
      <c r="H411" s="45" t="s">
        <v>743</v>
      </c>
      <c r="I411" s="23" t="s">
        <v>729</v>
      </c>
      <c r="J411" s="23">
        <f t="shared" si="48"/>
        <v>169</v>
      </c>
      <c r="K411" s="23">
        <f t="shared" si="48"/>
        <v>121</v>
      </c>
      <c r="L411" s="19">
        <f t="shared" si="49"/>
        <v>71.597633136094672</v>
      </c>
      <c r="M411" s="45">
        <v>8</v>
      </c>
      <c r="N411" s="45">
        <v>8</v>
      </c>
      <c r="O411" s="19">
        <f t="shared" si="50"/>
        <v>100</v>
      </c>
      <c r="P411" s="45">
        <v>0</v>
      </c>
      <c r="Q411" s="45">
        <v>0</v>
      </c>
      <c r="R411" s="19" t="e">
        <f t="shared" si="51"/>
        <v>#DIV/0!</v>
      </c>
      <c r="S411" s="45">
        <v>1</v>
      </c>
      <c r="T411" s="45">
        <v>1</v>
      </c>
      <c r="U411" s="19">
        <f t="shared" si="52"/>
        <v>100</v>
      </c>
      <c r="V411" s="45">
        <v>38</v>
      </c>
      <c r="W411" s="110">
        <v>34</v>
      </c>
      <c r="X411" s="19">
        <f t="shared" si="53"/>
        <v>89.473684210526315</v>
      </c>
      <c r="Y411" s="45">
        <v>48</v>
      </c>
      <c r="Z411" s="45">
        <v>31</v>
      </c>
      <c r="AA411" s="19">
        <f t="shared" si="54"/>
        <v>64.583333333333343</v>
      </c>
      <c r="AB411" s="45">
        <v>74</v>
      </c>
      <c r="AC411" s="45">
        <v>47</v>
      </c>
      <c r="AD411" s="19">
        <f t="shared" si="55"/>
        <v>63.513513513513509</v>
      </c>
      <c r="AE411" s="45">
        <v>0</v>
      </c>
    </row>
    <row r="412" spans="1:31" x14ac:dyDescent="0.2">
      <c r="A412" s="111" t="s">
        <v>1102</v>
      </c>
      <c r="B412" s="109" t="s">
        <v>1103</v>
      </c>
      <c r="C412" s="23" t="s">
        <v>30</v>
      </c>
      <c r="D412" s="23" t="s">
        <v>31</v>
      </c>
      <c r="E412" s="23" t="s">
        <v>656</v>
      </c>
      <c r="F412" s="23" t="s">
        <v>9</v>
      </c>
      <c r="G412" s="23" t="str">
        <f>VLOOKUP(C412, 'RHA A to F by CCA'!A:B, 2,0)</f>
        <v>Area A</v>
      </c>
      <c r="H412" s="45" t="s">
        <v>743</v>
      </c>
      <c r="I412" s="23" t="s">
        <v>729</v>
      </c>
      <c r="J412" s="23">
        <f t="shared" si="48"/>
        <v>292</v>
      </c>
      <c r="K412" s="23">
        <f t="shared" si="48"/>
        <v>206</v>
      </c>
      <c r="L412" s="19">
        <f t="shared" si="49"/>
        <v>70.547945205479451</v>
      </c>
      <c r="M412" s="45">
        <v>37</v>
      </c>
      <c r="N412" s="45">
        <v>15</v>
      </c>
      <c r="O412" s="19">
        <f t="shared" si="50"/>
        <v>40.54054054054054</v>
      </c>
      <c r="P412" s="45">
        <v>6</v>
      </c>
      <c r="Q412" s="45">
        <v>2</v>
      </c>
      <c r="R412" s="19">
        <f t="shared" si="51"/>
        <v>33.333333333333329</v>
      </c>
      <c r="S412" s="45">
        <v>41</v>
      </c>
      <c r="T412" s="45">
        <v>19</v>
      </c>
      <c r="U412" s="19">
        <f t="shared" si="52"/>
        <v>46.341463414634148</v>
      </c>
      <c r="V412" s="45">
        <v>93</v>
      </c>
      <c r="W412" s="110">
        <v>78</v>
      </c>
      <c r="X412" s="19">
        <f t="shared" si="53"/>
        <v>83.870967741935488</v>
      </c>
      <c r="Y412" s="45">
        <v>37</v>
      </c>
      <c r="Z412" s="45">
        <v>23</v>
      </c>
      <c r="AA412" s="19">
        <f t="shared" si="54"/>
        <v>62.162162162162161</v>
      </c>
      <c r="AB412" s="45">
        <v>78</v>
      </c>
      <c r="AC412" s="45">
        <v>69</v>
      </c>
      <c r="AD412" s="19">
        <f t="shared" si="55"/>
        <v>88.461538461538453</v>
      </c>
      <c r="AE412" s="45" t="s">
        <v>187</v>
      </c>
    </row>
    <row r="413" spans="1:31" x14ac:dyDescent="0.2">
      <c r="A413" s="111" t="s">
        <v>1104</v>
      </c>
      <c r="B413" s="109" t="s">
        <v>1105</v>
      </c>
      <c r="C413" s="23" t="s">
        <v>30</v>
      </c>
      <c r="D413" s="23" t="s">
        <v>31</v>
      </c>
      <c r="E413" s="23" t="s">
        <v>656</v>
      </c>
      <c r="F413" s="23" t="s">
        <v>9</v>
      </c>
      <c r="G413" s="23" t="str">
        <f>VLOOKUP(C413, 'RHA A to F by CCA'!A:B, 2,0)</f>
        <v>Area A</v>
      </c>
      <c r="H413" s="45" t="s">
        <v>743</v>
      </c>
      <c r="I413" s="23" t="s">
        <v>729</v>
      </c>
      <c r="J413" s="23">
        <f t="shared" si="48"/>
        <v>84</v>
      </c>
      <c r="K413" s="23">
        <f t="shared" si="48"/>
        <v>57</v>
      </c>
      <c r="L413" s="19">
        <f t="shared" si="49"/>
        <v>67.857142857142861</v>
      </c>
      <c r="M413" s="45">
        <v>4</v>
      </c>
      <c r="N413" s="45">
        <v>3</v>
      </c>
      <c r="O413" s="19">
        <f t="shared" si="50"/>
        <v>75</v>
      </c>
      <c r="P413" s="45">
        <v>0</v>
      </c>
      <c r="Q413" s="45">
        <v>0</v>
      </c>
      <c r="R413" s="19" t="e">
        <f t="shared" si="51"/>
        <v>#DIV/0!</v>
      </c>
      <c r="S413" s="45">
        <v>0</v>
      </c>
      <c r="T413" s="45">
        <v>0</v>
      </c>
      <c r="U413" s="19" t="e">
        <f t="shared" si="52"/>
        <v>#DIV/0!</v>
      </c>
      <c r="V413" s="45">
        <v>24</v>
      </c>
      <c r="W413" s="110">
        <v>8</v>
      </c>
      <c r="X413" s="19">
        <f t="shared" si="53"/>
        <v>33.333333333333329</v>
      </c>
      <c r="Y413" s="45">
        <v>25</v>
      </c>
      <c r="Z413" s="45">
        <v>15</v>
      </c>
      <c r="AA413" s="19">
        <f t="shared" si="54"/>
        <v>60</v>
      </c>
      <c r="AB413" s="45">
        <v>31</v>
      </c>
      <c r="AC413" s="45">
        <v>31</v>
      </c>
      <c r="AD413" s="19">
        <f t="shared" si="55"/>
        <v>100</v>
      </c>
      <c r="AE413" s="45">
        <v>0</v>
      </c>
    </row>
    <row r="414" spans="1:31" x14ac:dyDescent="0.2">
      <c r="A414" s="112" t="s">
        <v>1106</v>
      </c>
      <c r="B414" s="109" t="s">
        <v>1107</v>
      </c>
      <c r="C414" s="23" t="s">
        <v>24</v>
      </c>
      <c r="D414" s="23" t="s">
        <v>25</v>
      </c>
      <c r="E414" s="23" t="s">
        <v>656</v>
      </c>
      <c r="F414" s="23" t="s">
        <v>9</v>
      </c>
      <c r="G414" s="23" t="str">
        <f>VLOOKUP(C414, 'RHA A to F by CCA'!A:B, 2,0)</f>
        <v>Area A</v>
      </c>
      <c r="H414" s="45" t="s">
        <v>743</v>
      </c>
      <c r="I414" s="23" t="s">
        <v>729</v>
      </c>
      <c r="J414" s="23">
        <f t="shared" si="48"/>
        <v>268</v>
      </c>
      <c r="K414" s="23">
        <f t="shared" si="48"/>
        <v>179</v>
      </c>
      <c r="L414" s="19">
        <f t="shared" si="49"/>
        <v>66.791044776119406</v>
      </c>
      <c r="M414" s="45">
        <v>23</v>
      </c>
      <c r="N414" s="45">
        <v>15</v>
      </c>
      <c r="O414" s="19">
        <f t="shared" si="50"/>
        <v>65.217391304347828</v>
      </c>
      <c r="P414" s="45">
        <v>10</v>
      </c>
      <c r="Q414" s="45">
        <v>10</v>
      </c>
      <c r="R414" s="19">
        <f t="shared" si="51"/>
        <v>100</v>
      </c>
      <c r="S414" s="45">
        <v>49</v>
      </c>
      <c r="T414" s="45">
        <v>39</v>
      </c>
      <c r="U414" s="19">
        <f t="shared" si="52"/>
        <v>79.591836734693871</v>
      </c>
      <c r="V414" s="45">
        <v>89</v>
      </c>
      <c r="W414" s="110">
        <v>54</v>
      </c>
      <c r="X414" s="19">
        <f t="shared" si="53"/>
        <v>60.674157303370791</v>
      </c>
      <c r="Y414" s="45">
        <v>50</v>
      </c>
      <c r="Z414" s="45">
        <v>31</v>
      </c>
      <c r="AA414" s="19">
        <f t="shared" si="54"/>
        <v>62</v>
      </c>
      <c r="AB414" s="45">
        <v>47</v>
      </c>
      <c r="AC414" s="45">
        <v>30</v>
      </c>
      <c r="AD414" s="19">
        <f t="shared" si="55"/>
        <v>63.829787234042556</v>
      </c>
      <c r="AE414" s="45">
        <v>15</v>
      </c>
    </row>
    <row r="415" spans="1:31" x14ac:dyDescent="0.2">
      <c r="A415" s="111" t="s">
        <v>1108</v>
      </c>
      <c r="B415" s="109" t="s">
        <v>1109</v>
      </c>
      <c r="C415" s="23" t="s">
        <v>24</v>
      </c>
      <c r="D415" s="23" t="s">
        <v>25</v>
      </c>
      <c r="E415" s="23" t="s">
        <v>656</v>
      </c>
      <c r="F415" s="23" t="s">
        <v>9</v>
      </c>
      <c r="G415" s="23" t="str">
        <f>VLOOKUP(C415, 'RHA A to F by CCA'!A:B, 2,0)</f>
        <v>Area A</v>
      </c>
      <c r="H415" s="45" t="s">
        <v>743</v>
      </c>
      <c r="I415" s="23" t="s">
        <v>729</v>
      </c>
      <c r="J415" s="23">
        <f t="shared" si="48"/>
        <v>33</v>
      </c>
      <c r="K415" s="23">
        <f t="shared" si="48"/>
        <v>22</v>
      </c>
      <c r="L415" s="19">
        <f t="shared" si="49"/>
        <v>66.666666666666657</v>
      </c>
      <c r="M415" s="45">
        <v>1</v>
      </c>
      <c r="N415" s="45">
        <v>1</v>
      </c>
      <c r="O415" s="19">
        <f t="shared" si="50"/>
        <v>100</v>
      </c>
      <c r="P415" s="45">
        <v>0</v>
      </c>
      <c r="Q415" s="45">
        <v>0</v>
      </c>
      <c r="R415" s="19" t="e">
        <f t="shared" si="51"/>
        <v>#DIV/0!</v>
      </c>
      <c r="S415" s="45">
        <v>0</v>
      </c>
      <c r="T415" s="45">
        <v>0</v>
      </c>
      <c r="U415" s="19" t="e">
        <f t="shared" si="52"/>
        <v>#DIV/0!</v>
      </c>
      <c r="V415" s="45">
        <v>7</v>
      </c>
      <c r="W415" s="110">
        <v>7</v>
      </c>
      <c r="X415" s="19">
        <f t="shared" si="53"/>
        <v>100</v>
      </c>
      <c r="Y415" s="45">
        <v>10</v>
      </c>
      <c r="Z415" s="45">
        <v>5</v>
      </c>
      <c r="AA415" s="19">
        <f t="shared" si="54"/>
        <v>50</v>
      </c>
      <c r="AB415" s="45">
        <v>15</v>
      </c>
      <c r="AC415" s="45">
        <v>9</v>
      </c>
      <c r="AD415" s="19">
        <f t="shared" si="55"/>
        <v>60</v>
      </c>
      <c r="AE415" s="45">
        <v>1</v>
      </c>
    </row>
    <row r="416" spans="1:31" x14ac:dyDescent="0.2">
      <c r="A416" s="23">
        <v>17</v>
      </c>
      <c r="B416" s="109" t="s">
        <v>1110</v>
      </c>
      <c r="C416" s="23" t="s">
        <v>24</v>
      </c>
      <c r="D416" s="23" t="s">
        <v>25</v>
      </c>
      <c r="E416" s="23" t="s">
        <v>656</v>
      </c>
      <c r="F416" s="23" t="s">
        <v>9</v>
      </c>
      <c r="G416" s="23" t="str">
        <f>VLOOKUP(C416, 'RHA A to F by CCA'!A:B, 2,0)</f>
        <v>Area A</v>
      </c>
      <c r="H416" s="45" t="s">
        <v>743</v>
      </c>
      <c r="I416" s="23" t="s">
        <v>729</v>
      </c>
      <c r="J416" s="23">
        <f t="shared" si="48"/>
        <v>43</v>
      </c>
      <c r="K416" s="23">
        <f t="shared" si="48"/>
        <v>26</v>
      </c>
      <c r="L416" s="19">
        <f t="shared" si="49"/>
        <v>60.465116279069761</v>
      </c>
      <c r="M416" s="45">
        <v>7</v>
      </c>
      <c r="N416" s="45">
        <v>4</v>
      </c>
      <c r="O416" s="19">
        <f t="shared" si="50"/>
        <v>57.142857142857139</v>
      </c>
      <c r="P416" s="45">
        <v>1</v>
      </c>
      <c r="Q416" s="45">
        <v>1</v>
      </c>
      <c r="R416" s="19">
        <f t="shared" si="51"/>
        <v>100</v>
      </c>
      <c r="S416" s="45">
        <v>18</v>
      </c>
      <c r="T416" s="45">
        <v>13</v>
      </c>
      <c r="U416" s="19">
        <f t="shared" si="52"/>
        <v>72.222222222222214</v>
      </c>
      <c r="V416" s="45">
        <v>3</v>
      </c>
      <c r="W416" s="110">
        <v>0</v>
      </c>
      <c r="X416" s="19">
        <f t="shared" si="53"/>
        <v>0</v>
      </c>
      <c r="Y416" s="45">
        <v>14</v>
      </c>
      <c r="Z416" s="45">
        <v>8</v>
      </c>
      <c r="AA416" s="19">
        <f t="shared" si="54"/>
        <v>57.142857142857139</v>
      </c>
      <c r="AB416" s="45">
        <v>0</v>
      </c>
      <c r="AC416" s="45">
        <v>0</v>
      </c>
      <c r="AD416" s="19" t="e">
        <f t="shared" si="55"/>
        <v>#DIV/0!</v>
      </c>
      <c r="AE416" s="45">
        <v>0</v>
      </c>
    </row>
    <row r="417" spans="1:31" x14ac:dyDescent="0.2">
      <c r="A417" s="111" t="s">
        <v>1111</v>
      </c>
      <c r="B417" s="109" t="s">
        <v>1112</v>
      </c>
      <c r="C417" s="23" t="s">
        <v>734</v>
      </c>
      <c r="D417" s="23" t="s">
        <v>23</v>
      </c>
      <c r="E417" s="23" t="s">
        <v>656</v>
      </c>
      <c r="F417" s="23" t="s">
        <v>9</v>
      </c>
      <c r="G417" s="23" t="str">
        <f>VLOOKUP(C417, 'RHA A to F by CCA'!A:B, 2,0)</f>
        <v>Area A</v>
      </c>
      <c r="H417" s="45" t="s">
        <v>743</v>
      </c>
      <c r="I417" s="23" t="s">
        <v>729</v>
      </c>
      <c r="J417" s="23">
        <f t="shared" si="48"/>
        <v>30</v>
      </c>
      <c r="K417" s="23">
        <f t="shared" si="48"/>
        <v>18</v>
      </c>
      <c r="L417" s="19">
        <f t="shared" si="49"/>
        <v>60</v>
      </c>
      <c r="M417" s="45">
        <v>7</v>
      </c>
      <c r="N417" s="45">
        <v>2</v>
      </c>
      <c r="O417" s="19">
        <f t="shared" si="50"/>
        <v>28.571428571428569</v>
      </c>
      <c r="P417" s="45">
        <v>0</v>
      </c>
      <c r="Q417" s="45">
        <v>0</v>
      </c>
      <c r="R417" s="19" t="e">
        <f t="shared" si="51"/>
        <v>#DIV/0!</v>
      </c>
      <c r="S417" s="45">
        <v>21</v>
      </c>
      <c r="T417" s="45">
        <v>15</v>
      </c>
      <c r="U417" s="19">
        <f t="shared" si="52"/>
        <v>71.428571428571431</v>
      </c>
      <c r="V417" s="45">
        <v>2</v>
      </c>
      <c r="W417" s="110">
        <v>1</v>
      </c>
      <c r="X417" s="19">
        <f t="shared" si="53"/>
        <v>50</v>
      </c>
      <c r="Y417" s="45">
        <v>0</v>
      </c>
      <c r="Z417" s="45">
        <v>0</v>
      </c>
      <c r="AA417" s="19" t="e">
        <f t="shared" si="54"/>
        <v>#DIV/0!</v>
      </c>
      <c r="AB417" s="45">
        <v>0</v>
      </c>
      <c r="AC417" s="45">
        <v>0</v>
      </c>
      <c r="AD417" s="19" t="e">
        <f t="shared" si="55"/>
        <v>#DIV/0!</v>
      </c>
      <c r="AE417" s="45">
        <v>0</v>
      </c>
    </row>
    <row r="418" spans="1:31" x14ac:dyDescent="0.2">
      <c r="A418" s="23">
        <v>66</v>
      </c>
      <c r="B418" s="109" t="s">
        <v>1113</v>
      </c>
      <c r="C418" s="23" t="s">
        <v>30</v>
      </c>
      <c r="D418" s="23" t="s">
        <v>31</v>
      </c>
      <c r="E418" s="23" t="s">
        <v>656</v>
      </c>
      <c r="F418" s="23" t="s">
        <v>9</v>
      </c>
      <c r="G418" s="23" t="str">
        <f>VLOOKUP(C418, 'RHA A to F by CCA'!A:B, 2,0)</f>
        <v>Area A</v>
      </c>
      <c r="H418" s="45" t="s">
        <v>743</v>
      </c>
      <c r="I418" s="23" t="s">
        <v>729</v>
      </c>
      <c r="J418" s="23">
        <f t="shared" si="48"/>
        <v>118</v>
      </c>
      <c r="K418" s="23">
        <f t="shared" si="48"/>
        <v>69</v>
      </c>
      <c r="L418" s="19">
        <f t="shared" si="49"/>
        <v>58.474576271186443</v>
      </c>
      <c r="M418" s="45">
        <v>9</v>
      </c>
      <c r="N418" s="45">
        <v>5</v>
      </c>
      <c r="O418" s="19">
        <f t="shared" si="50"/>
        <v>55.555555555555557</v>
      </c>
      <c r="P418" s="45">
        <v>0</v>
      </c>
      <c r="Q418" s="45">
        <v>0</v>
      </c>
      <c r="R418" s="19" t="e">
        <f t="shared" si="51"/>
        <v>#DIV/0!</v>
      </c>
      <c r="S418" s="45">
        <v>25</v>
      </c>
      <c r="T418" s="45">
        <v>19</v>
      </c>
      <c r="U418" s="19">
        <f t="shared" si="52"/>
        <v>76</v>
      </c>
      <c r="V418" s="45">
        <v>30</v>
      </c>
      <c r="W418" s="110">
        <v>17</v>
      </c>
      <c r="X418" s="19">
        <f t="shared" si="53"/>
        <v>56.666666666666664</v>
      </c>
      <c r="Y418" s="45">
        <v>6</v>
      </c>
      <c r="Z418" s="45">
        <v>1</v>
      </c>
      <c r="AA418" s="19">
        <f t="shared" si="54"/>
        <v>16.666666666666664</v>
      </c>
      <c r="AB418" s="45">
        <v>48</v>
      </c>
      <c r="AC418" s="45">
        <v>27</v>
      </c>
      <c r="AD418" s="19">
        <f t="shared" si="55"/>
        <v>56.25</v>
      </c>
      <c r="AE418" s="45">
        <v>0</v>
      </c>
    </row>
    <row r="419" spans="1:31" x14ac:dyDescent="0.2">
      <c r="A419" s="111" t="s">
        <v>1114</v>
      </c>
      <c r="B419" s="109" t="s">
        <v>1115</v>
      </c>
      <c r="C419" s="23" t="s">
        <v>30</v>
      </c>
      <c r="D419" s="23" t="s">
        <v>31</v>
      </c>
      <c r="E419" s="23" t="s">
        <v>656</v>
      </c>
      <c r="F419" s="23" t="s">
        <v>9</v>
      </c>
      <c r="G419" s="23" t="str">
        <f>VLOOKUP(C419, 'RHA A to F by CCA'!A:B, 2,0)</f>
        <v>Area A</v>
      </c>
      <c r="H419" s="45" t="s">
        <v>743</v>
      </c>
      <c r="I419" s="23" t="s">
        <v>729</v>
      </c>
      <c r="J419" s="23">
        <f t="shared" si="48"/>
        <v>277</v>
      </c>
      <c r="K419" s="23">
        <f t="shared" si="48"/>
        <v>153</v>
      </c>
      <c r="L419" s="19">
        <f t="shared" si="49"/>
        <v>55.234657039711188</v>
      </c>
      <c r="M419" s="45">
        <v>9</v>
      </c>
      <c r="N419" s="45">
        <v>5</v>
      </c>
      <c r="O419" s="19">
        <f t="shared" si="50"/>
        <v>55.555555555555557</v>
      </c>
      <c r="P419" s="45">
        <v>0</v>
      </c>
      <c r="Q419" s="45">
        <v>0</v>
      </c>
      <c r="R419" s="19" t="e">
        <f t="shared" si="51"/>
        <v>#DIV/0!</v>
      </c>
      <c r="S419" s="45">
        <v>12</v>
      </c>
      <c r="T419" s="45">
        <v>8</v>
      </c>
      <c r="U419" s="19">
        <f t="shared" si="52"/>
        <v>66.666666666666657</v>
      </c>
      <c r="V419" s="45">
        <v>75</v>
      </c>
      <c r="W419" s="110">
        <v>58</v>
      </c>
      <c r="X419" s="19">
        <f t="shared" si="53"/>
        <v>77.333333333333329</v>
      </c>
      <c r="Y419" s="45">
        <v>50</v>
      </c>
      <c r="Z419" s="45">
        <v>27</v>
      </c>
      <c r="AA419" s="19">
        <f t="shared" si="54"/>
        <v>54</v>
      </c>
      <c r="AB419" s="45">
        <v>131</v>
      </c>
      <c r="AC419" s="45">
        <v>55</v>
      </c>
      <c r="AD419" s="19">
        <f t="shared" si="55"/>
        <v>41.984732824427482</v>
      </c>
      <c r="AE419" s="45">
        <v>2</v>
      </c>
    </row>
    <row r="420" spans="1:31" x14ac:dyDescent="0.2">
      <c r="A420" s="111" t="s">
        <v>1116</v>
      </c>
      <c r="B420" s="109" t="s">
        <v>1117</v>
      </c>
      <c r="C420" s="23" t="s">
        <v>30</v>
      </c>
      <c r="D420" s="23" t="s">
        <v>31</v>
      </c>
      <c r="E420" s="23" t="s">
        <v>656</v>
      </c>
      <c r="F420" s="23" t="s">
        <v>9</v>
      </c>
      <c r="G420" s="23" t="str">
        <f>VLOOKUP(C420, 'RHA A to F by CCA'!A:B, 2,0)</f>
        <v>Area A</v>
      </c>
      <c r="H420" s="45" t="s">
        <v>743</v>
      </c>
      <c r="I420" s="23" t="s">
        <v>729</v>
      </c>
      <c r="J420" s="23">
        <f t="shared" si="48"/>
        <v>121</v>
      </c>
      <c r="K420" s="23">
        <f t="shared" si="48"/>
        <v>60</v>
      </c>
      <c r="L420" s="19">
        <f t="shared" si="49"/>
        <v>49.586776859504134</v>
      </c>
      <c r="M420" s="45">
        <v>2</v>
      </c>
      <c r="N420" s="45">
        <v>2</v>
      </c>
      <c r="O420" s="19">
        <f t="shared" si="50"/>
        <v>100</v>
      </c>
      <c r="P420" s="45">
        <v>0</v>
      </c>
      <c r="Q420" s="45">
        <v>0</v>
      </c>
      <c r="R420" s="19" t="e">
        <f t="shared" si="51"/>
        <v>#DIV/0!</v>
      </c>
      <c r="S420" s="45">
        <v>5</v>
      </c>
      <c r="T420" s="45">
        <v>1</v>
      </c>
      <c r="U420" s="19">
        <f t="shared" si="52"/>
        <v>20</v>
      </c>
      <c r="V420" s="45">
        <v>40</v>
      </c>
      <c r="W420" s="110">
        <v>21</v>
      </c>
      <c r="X420" s="19">
        <f t="shared" si="53"/>
        <v>52.5</v>
      </c>
      <c r="Y420" s="45">
        <v>17</v>
      </c>
      <c r="Z420" s="45">
        <v>8</v>
      </c>
      <c r="AA420" s="19">
        <f t="shared" si="54"/>
        <v>47.058823529411761</v>
      </c>
      <c r="AB420" s="45">
        <v>57</v>
      </c>
      <c r="AC420" s="45">
        <v>28</v>
      </c>
      <c r="AD420" s="19">
        <f t="shared" si="55"/>
        <v>49.122807017543856</v>
      </c>
      <c r="AE420" s="45">
        <v>2</v>
      </c>
    </row>
    <row r="421" spans="1:31" x14ac:dyDescent="0.2">
      <c r="A421" s="111" t="s">
        <v>1118</v>
      </c>
      <c r="B421" s="109" t="s">
        <v>1119</v>
      </c>
      <c r="C421" s="23" t="s">
        <v>30</v>
      </c>
      <c r="D421" s="23" t="s">
        <v>31</v>
      </c>
      <c r="E421" s="23" t="s">
        <v>656</v>
      </c>
      <c r="F421" s="23" t="s">
        <v>9</v>
      </c>
      <c r="G421" s="23" t="str">
        <f>VLOOKUP(C421, 'RHA A to F by CCA'!A:B, 2,0)</f>
        <v>Area A</v>
      </c>
      <c r="H421" s="45" t="s">
        <v>743</v>
      </c>
      <c r="I421" s="23" t="s">
        <v>729</v>
      </c>
      <c r="J421" s="23">
        <f t="shared" si="48"/>
        <v>81</v>
      </c>
      <c r="K421" s="23">
        <f t="shared" si="48"/>
        <v>40</v>
      </c>
      <c r="L421" s="19">
        <f t="shared" si="49"/>
        <v>49.382716049382715</v>
      </c>
      <c r="M421" s="45">
        <v>5</v>
      </c>
      <c r="N421" s="45">
        <v>3</v>
      </c>
      <c r="O421" s="19">
        <f t="shared" si="50"/>
        <v>60</v>
      </c>
      <c r="P421" s="45">
        <v>0</v>
      </c>
      <c r="Q421" s="45">
        <v>0</v>
      </c>
      <c r="R421" s="19" t="e">
        <f t="shared" si="51"/>
        <v>#DIV/0!</v>
      </c>
      <c r="S421" s="45">
        <v>0</v>
      </c>
      <c r="T421" s="45">
        <v>0</v>
      </c>
      <c r="U421" s="19" t="e">
        <f t="shared" si="52"/>
        <v>#DIV/0!</v>
      </c>
      <c r="V421" s="45">
        <v>16</v>
      </c>
      <c r="W421" s="110">
        <v>10</v>
      </c>
      <c r="X421" s="19">
        <f t="shared" si="53"/>
        <v>62.5</v>
      </c>
      <c r="Y421" s="45">
        <v>20</v>
      </c>
      <c r="Z421" s="45">
        <v>13</v>
      </c>
      <c r="AA421" s="19">
        <f t="shared" si="54"/>
        <v>65</v>
      </c>
      <c r="AB421" s="45">
        <v>40</v>
      </c>
      <c r="AC421" s="45">
        <v>14</v>
      </c>
      <c r="AD421" s="19">
        <f t="shared" si="55"/>
        <v>35</v>
      </c>
      <c r="AE421" s="45" t="s">
        <v>187</v>
      </c>
    </row>
    <row r="422" spans="1:31" x14ac:dyDescent="0.2">
      <c r="A422" s="111" t="s">
        <v>1120</v>
      </c>
      <c r="B422" s="109" t="s">
        <v>1121</v>
      </c>
      <c r="C422" s="23" t="s">
        <v>24</v>
      </c>
      <c r="D422" s="23" t="s">
        <v>25</v>
      </c>
      <c r="E422" s="23" t="s">
        <v>656</v>
      </c>
      <c r="F422" s="23" t="s">
        <v>9</v>
      </c>
      <c r="G422" s="23" t="str">
        <f>VLOOKUP(C422, 'RHA A to F by CCA'!A:B, 2,0)</f>
        <v>Area A</v>
      </c>
      <c r="H422" s="45" t="s">
        <v>743</v>
      </c>
      <c r="I422" s="23" t="s">
        <v>729</v>
      </c>
      <c r="J422" s="23">
        <f t="shared" si="48"/>
        <v>54</v>
      </c>
      <c r="K422" s="23">
        <f t="shared" si="48"/>
        <v>25</v>
      </c>
      <c r="L422" s="19">
        <f t="shared" si="49"/>
        <v>46.296296296296298</v>
      </c>
      <c r="M422" s="45">
        <v>2</v>
      </c>
      <c r="N422" s="45">
        <v>2</v>
      </c>
      <c r="O422" s="19">
        <f t="shared" si="50"/>
        <v>100</v>
      </c>
      <c r="P422" s="45">
        <v>0</v>
      </c>
      <c r="Q422" s="45">
        <v>0</v>
      </c>
      <c r="R422" s="19" t="e">
        <f t="shared" si="51"/>
        <v>#DIV/0!</v>
      </c>
      <c r="S422" s="45">
        <v>28</v>
      </c>
      <c r="T422" s="45">
        <v>15</v>
      </c>
      <c r="U422" s="19">
        <f t="shared" si="52"/>
        <v>53.571428571428569</v>
      </c>
      <c r="V422" s="45">
        <v>9</v>
      </c>
      <c r="W422" s="110">
        <v>4</v>
      </c>
      <c r="X422" s="19">
        <f t="shared" si="53"/>
        <v>44.444444444444443</v>
      </c>
      <c r="Y422" s="45">
        <v>15</v>
      </c>
      <c r="Z422" s="45">
        <v>4</v>
      </c>
      <c r="AA422" s="19">
        <f t="shared" si="54"/>
        <v>26.666666666666668</v>
      </c>
      <c r="AB422" s="45">
        <v>0</v>
      </c>
      <c r="AC422" s="45">
        <v>0</v>
      </c>
      <c r="AD422" s="19" t="e">
        <f t="shared" si="55"/>
        <v>#DIV/0!</v>
      </c>
      <c r="AE422" s="45">
        <v>0</v>
      </c>
    </row>
    <row r="423" spans="1:31" x14ac:dyDescent="0.2">
      <c r="A423" s="111" t="s">
        <v>1122</v>
      </c>
      <c r="B423" s="109" t="s">
        <v>1123</v>
      </c>
      <c r="C423" s="23" t="s">
        <v>24</v>
      </c>
      <c r="D423" s="23" t="s">
        <v>25</v>
      </c>
      <c r="E423" s="23" t="s">
        <v>656</v>
      </c>
      <c r="F423" s="23" t="s">
        <v>9</v>
      </c>
      <c r="G423" s="23" t="str">
        <f>VLOOKUP(C423, 'RHA A to F by CCA'!A:B, 2,0)</f>
        <v>Area A</v>
      </c>
      <c r="H423" s="45" t="s">
        <v>743</v>
      </c>
      <c r="I423" s="23" t="s">
        <v>729</v>
      </c>
      <c r="J423" s="23">
        <f t="shared" si="48"/>
        <v>46</v>
      </c>
      <c r="K423" s="23">
        <f t="shared" si="48"/>
        <v>19</v>
      </c>
      <c r="L423" s="19">
        <f t="shared" si="49"/>
        <v>41.304347826086953</v>
      </c>
      <c r="M423" s="45">
        <v>4</v>
      </c>
      <c r="N423" s="45">
        <v>4</v>
      </c>
      <c r="O423" s="19">
        <f t="shared" si="50"/>
        <v>100</v>
      </c>
      <c r="P423" s="45">
        <v>0</v>
      </c>
      <c r="Q423" s="45">
        <v>0</v>
      </c>
      <c r="R423" s="19" t="e">
        <f t="shared" si="51"/>
        <v>#DIV/0!</v>
      </c>
      <c r="S423" s="45">
        <v>0</v>
      </c>
      <c r="T423" s="45">
        <v>0</v>
      </c>
      <c r="U423" s="19" t="e">
        <f t="shared" si="52"/>
        <v>#DIV/0!</v>
      </c>
      <c r="V423" s="45">
        <v>8</v>
      </c>
      <c r="W423" s="110">
        <v>4</v>
      </c>
      <c r="X423" s="19">
        <f t="shared" si="53"/>
        <v>50</v>
      </c>
      <c r="Y423" s="45">
        <v>11</v>
      </c>
      <c r="Z423" s="45">
        <v>1</v>
      </c>
      <c r="AA423" s="19">
        <f t="shared" si="54"/>
        <v>9.0909090909090917</v>
      </c>
      <c r="AB423" s="45">
        <v>23</v>
      </c>
      <c r="AC423" s="45">
        <v>10</v>
      </c>
      <c r="AD423" s="19">
        <f t="shared" si="55"/>
        <v>43.478260869565219</v>
      </c>
      <c r="AE423" s="45">
        <v>1</v>
      </c>
    </row>
    <row r="424" spans="1:31" x14ac:dyDescent="0.2">
      <c r="A424" s="43"/>
      <c r="H424" s="40"/>
      <c r="L424" s="15"/>
      <c r="M424" s="40"/>
      <c r="N424" s="40"/>
      <c r="O424" s="15"/>
      <c r="P424" s="40"/>
      <c r="Q424" s="40"/>
      <c r="R424" s="15"/>
      <c r="S424" s="40"/>
      <c r="T424" s="40"/>
      <c r="U424" s="15"/>
      <c r="V424" s="40"/>
      <c r="W424" s="41"/>
      <c r="X424" s="15"/>
      <c r="Y424" s="40"/>
      <c r="Z424" s="40"/>
      <c r="AA424" s="15"/>
      <c r="AB424" s="40"/>
      <c r="AC424" s="40"/>
      <c r="AD424" s="15"/>
      <c r="AE424" s="40"/>
    </row>
    <row r="425" spans="1:31" x14ac:dyDescent="0.2">
      <c r="H425" s="40"/>
      <c r="L425" s="15"/>
      <c r="M425" s="40"/>
      <c r="N425" s="40"/>
      <c r="O425" s="15"/>
      <c r="P425" s="40"/>
      <c r="Q425" s="40"/>
      <c r="R425" s="15"/>
      <c r="S425" s="40"/>
      <c r="T425" s="40"/>
      <c r="U425" s="15"/>
      <c r="V425" s="40"/>
      <c r="W425" s="41"/>
      <c r="X425" s="15"/>
      <c r="Y425" s="40"/>
      <c r="Z425" s="40"/>
      <c r="AA425" s="15"/>
      <c r="AB425" s="40"/>
      <c r="AC425" s="40"/>
      <c r="AD425" s="15"/>
      <c r="AE425" s="40"/>
    </row>
    <row r="426" spans="1:31" ht="38.25" x14ac:dyDescent="0.2">
      <c r="G426" s="21" t="s">
        <v>1124</v>
      </c>
      <c r="H426" s="20" t="s">
        <v>275</v>
      </c>
      <c r="I426" s="21" t="s">
        <v>276</v>
      </c>
      <c r="J426" s="21" t="s">
        <v>184</v>
      </c>
      <c r="K426" s="21" t="s">
        <v>183</v>
      </c>
      <c r="L426" s="22" t="s">
        <v>1125</v>
      </c>
      <c r="M426" s="21" t="s">
        <v>257</v>
      </c>
      <c r="N426" s="21" t="s">
        <v>194</v>
      </c>
      <c r="O426" s="22" t="s">
        <v>197</v>
      </c>
      <c r="P426" s="21" t="s">
        <v>195</v>
      </c>
      <c r="Q426" s="21" t="s">
        <v>196</v>
      </c>
      <c r="R426" s="22" t="s">
        <v>198</v>
      </c>
      <c r="S426" s="21" t="s">
        <v>259</v>
      </c>
      <c r="T426" s="21" t="s">
        <v>260</v>
      </c>
      <c r="U426" s="22" t="s">
        <v>261</v>
      </c>
      <c r="V426" s="21" t="s">
        <v>258</v>
      </c>
      <c r="W426" s="20" t="s">
        <v>191</v>
      </c>
      <c r="X426" s="22" t="s">
        <v>192</v>
      </c>
      <c r="Y426" s="21" t="s">
        <v>265</v>
      </c>
      <c r="Z426" s="21" t="s">
        <v>190</v>
      </c>
      <c r="AA426" s="22" t="s">
        <v>193</v>
      </c>
      <c r="AB426" s="21" t="s">
        <v>262</v>
      </c>
      <c r="AC426" s="21" t="s">
        <v>263</v>
      </c>
      <c r="AD426" s="22" t="s">
        <v>264</v>
      </c>
      <c r="AE426" s="20" t="s">
        <v>266</v>
      </c>
    </row>
    <row r="427" spans="1:31" x14ac:dyDescent="0.2">
      <c r="G427" s="44">
        <f>COUNTA(G2:G49)</f>
        <v>48</v>
      </c>
      <c r="H427" s="45" t="s">
        <v>283</v>
      </c>
      <c r="I427" s="23" t="s">
        <v>284</v>
      </c>
      <c r="J427" s="44">
        <f>SUM(J2:J49)</f>
        <v>2343</v>
      </c>
      <c r="K427" s="44">
        <f>SUM(K2:K49)</f>
        <v>1322</v>
      </c>
      <c r="L427" s="19">
        <f>K427/J427*100</f>
        <v>56.423388817755018</v>
      </c>
      <c r="M427" s="44">
        <f>SUM(M2:M49)</f>
        <v>212</v>
      </c>
      <c r="N427" s="44">
        <f>SUM(N2:N49)</f>
        <v>116</v>
      </c>
      <c r="O427" s="19">
        <f>N427/M427*100</f>
        <v>54.716981132075468</v>
      </c>
      <c r="P427" s="44">
        <f>SUM(P2:P49)</f>
        <v>45</v>
      </c>
      <c r="Q427" s="44">
        <f>SUM(Q2:Q49)</f>
        <v>35</v>
      </c>
      <c r="R427" s="19">
        <f>Q427/P427*100</f>
        <v>77.777777777777786</v>
      </c>
      <c r="S427" s="44">
        <f>SUM(S2:S49)</f>
        <v>84</v>
      </c>
      <c r="T427" s="44">
        <f>SUM(T2:T49)</f>
        <v>50</v>
      </c>
      <c r="U427" s="19">
        <f>T427/S427*100</f>
        <v>59.523809523809526</v>
      </c>
      <c r="V427" s="44">
        <f>SUM(V2:V49)</f>
        <v>932</v>
      </c>
      <c r="W427" s="44">
        <f>SUM(W2:W49)</f>
        <v>523</v>
      </c>
      <c r="X427" s="19">
        <f>W427/V427*100</f>
        <v>56.115879828326179</v>
      </c>
      <c r="Y427" s="44">
        <f>SUM(Y2:Y49)</f>
        <v>573</v>
      </c>
      <c r="Z427" s="44">
        <f>SUM(Z2:Z49)</f>
        <v>323</v>
      </c>
      <c r="AA427" s="19">
        <f>Z427/Y427*100</f>
        <v>56.369982547993011</v>
      </c>
      <c r="AB427" s="44">
        <f>SUM(AB2:AB49)</f>
        <v>497</v>
      </c>
      <c r="AC427" s="44">
        <f>SUM(AC2:AC49)</f>
        <v>275</v>
      </c>
      <c r="AD427" s="19">
        <f>AC427/AB427*100</f>
        <v>55.331991951710258</v>
      </c>
      <c r="AE427" s="44">
        <f>SUM(AE2:AE49)</f>
        <v>44</v>
      </c>
    </row>
    <row r="428" spans="1:31" x14ac:dyDescent="0.2">
      <c r="G428" s="44">
        <f>COUNTA(G50:G70)</f>
        <v>21</v>
      </c>
      <c r="H428" s="45" t="s">
        <v>283</v>
      </c>
      <c r="I428" s="23" t="s">
        <v>382</v>
      </c>
      <c r="J428" s="44">
        <f>SUM(J50:J70)</f>
        <v>1365</v>
      </c>
      <c r="K428" s="44">
        <f>SUM(K50:K70)</f>
        <v>868</v>
      </c>
      <c r="L428" s="19">
        <f t="shared" ref="L428:L447" si="56">K428/J428*100</f>
        <v>63.589743589743584</v>
      </c>
      <c r="M428" s="44">
        <f>SUM(M50:M70)</f>
        <v>118</v>
      </c>
      <c r="N428" s="44">
        <f>SUM(N50:N70)</f>
        <v>80</v>
      </c>
      <c r="O428" s="19">
        <f t="shared" ref="O428:O447" si="57">N428/M428*100</f>
        <v>67.796610169491515</v>
      </c>
      <c r="P428" s="44">
        <f>SUM(P50:P70)</f>
        <v>18</v>
      </c>
      <c r="Q428" s="44">
        <f>SUM(Q50:Q70)</f>
        <v>10</v>
      </c>
      <c r="R428" s="19">
        <f t="shared" ref="R428:R447" si="58">Q428/P428*100</f>
        <v>55.555555555555557</v>
      </c>
      <c r="S428" s="44">
        <f>SUM(S50:S70)</f>
        <v>85</v>
      </c>
      <c r="T428" s="44">
        <f>SUM(T50:T70)</f>
        <v>81</v>
      </c>
      <c r="U428" s="19">
        <f t="shared" ref="U428:U447" si="59">T428/S428*100</f>
        <v>95.294117647058812</v>
      </c>
      <c r="V428" s="44">
        <f>SUM(V50:V70)</f>
        <v>430</v>
      </c>
      <c r="W428" s="44">
        <f>SUM(W50:W70)</f>
        <v>293</v>
      </c>
      <c r="X428" s="19">
        <f t="shared" ref="X428:X447" si="60">W428/V428*100</f>
        <v>68.139534883720927</v>
      </c>
      <c r="Y428" s="44">
        <f>SUM(Y50:Y70)</f>
        <v>283</v>
      </c>
      <c r="Z428" s="44">
        <f>SUM(Z50:Z70)</f>
        <v>173</v>
      </c>
      <c r="AA428" s="19">
        <f t="shared" ref="AA428:AA447" si="61">Z428/Y428*100</f>
        <v>61.130742049469966</v>
      </c>
      <c r="AB428" s="44">
        <f>SUM(AB50:AB70)</f>
        <v>431</v>
      </c>
      <c r="AC428" s="44">
        <f>SUM(AC50:AC70)</f>
        <v>231</v>
      </c>
      <c r="AD428" s="19">
        <f t="shared" ref="AD428:AD447" si="62">AC428/AB428*100</f>
        <v>53.596287703016245</v>
      </c>
      <c r="AE428" s="44">
        <f>SUM(AE50:AE70)</f>
        <v>66</v>
      </c>
    </row>
    <row r="429" spans="1:31" x14ac:dyDescent="0.2">
      <c r="G429" s="44">
        <f>COUNTA(G71:G88)</f>
        <v>18</v>
      </c>
      <c r="H429" s="45" t="s">
        <v>283</v>
      </c>
      <c r="I429" s="23" t="s">
        <v>426</v>
      </c>
      <c r="J429" s="44">
        <f>SUM(J71:J88)</f>
        <v>1273</v>
      </c>
      <c r="K429" s="44">
        <f>SUM(K71:K88)</f>
        <v>955</v>
      </c>
      <c r="L429" s="19">
        <f t="shared" si="56"/>
        <v>75.019638648860948</v>
      </c>
      <c r="M429" s="44">
        <f>SUM(M71:M88)</f>
        <v>264</v>
      </c>
      <c r="N429" s="44">
        <f>SUM(N71:N88)</f>
        <v>176</v>
      </c>
      <c r="O429" s="19">
        <f t="shared" si="57"/>
        <v>66.666666666666657</v>
      </c>
      <c r="P429" s="44">
        <f>SUM(P71:P88)</f>
        <v>15</v>
      </c>
      <c r="Q429" s="44">
        <f>SUM(Q71:Q88)</f>
        <v>6</v>
      </c>
      <c r="R429" s="19">
        <f t="shared" si="58"/>
        <v>40</v>
      </c>
      <c r="S429" s="44">
        <f>SUM(S71:S88)</f>
        <v>176</v>
      </c>
      <c r="T429" s="44">
        <f>SUM(T71:T88)</f>
        <v>112</v>
      </c>
      <c r="U429" s="19">
        <f t="shared" si="59"/>
        <v>63.636363636363633</v>
      </c>
      <c r="V429" s="44">
        <f>SUM(V71:V88)</f>
        <v>440</v>
      </c>
      <c r="W429" s="44">
        <f>SUM(W71:W88)</f>
        <v>338</v>
      </c>
      <c r="X429" s="19">
        <f t="shared" si="60"/>
        <v>76.818181818181813</v>
      </c>
      <c r="Y429" s="44">
        <f>SUM(Y71:Y88)</f>
        <v>135</v>
      </c>
      <c r="Z429" s="44">
        <f>SUM(Z71:Z88)</f>
        <v>111</v>
      </c>
      <c r="AA429" s="19">
        <f t="shared" si="61"/>
        <v>82.222222222222214</v>
      </c>
      <c r="AB429" s="44">
        <f>SUM(AB71:AB88)</f>
        <v>243</v>
      </c>
      <c r="AC429" s="44">
        <f>SUM(AC71:AC88)</f>
        <v>212</v>
      </c>
      <c r="AD429" s="19">
        <f t="shared" si="62"/>
        <v>87.242798353909464</v>
      </c>
      <c r="AE429" s="44">
        <f>SUM(AE71:AE88)</f>
        <v>44</v>
      </c>
    </row>
    <row r="430" spans="1:31" x14ac:dyDescent="0.2">
      <c r="G430" s="44">
        <f>COUNTA(G89:G131)</f>
        <v>43</v>
      </c>
      <c r="H430" s="45" t="s">
        <v>283</v>
      </c>
      <c r="I430" s="23" t="s">
        <v>465</v>
      </c>
      <c r="J430" s="44">
        <f>SUM(J89:J131)</f>
        <v>2856</v>
      </c>
      <c r="K430" s="44">
        <f>SUM(K89:K131)</f>
        <v>2079</v>
      </c>
      <c r="L430" s="19">
        <f t="shared" si="56"/>
        <v>72.794117647058826</v>
      </c>
      <c r="M430" s="44">
        <f>SUM(M89:M131)</f>
        <v>167</v>
      </c>
      <c r="N430" s="44">
        <f>SUM(N89:N131)</f>
        <v>128</v>
      </c>
      <c r="O430" s="19">
        <f t="shared" si="57"/>
        <v>76.646706586826355</v>
      </c>
      <c r="P430" s="44">
        <f>SUM(P89:P131)</f>
        <v>64</v>
      </c>
      <c r="Q430" s="44">
        <f>SUM(Q89:Q131)</f>
        <v>54</v>
      </c>
      <c r="R430" s="19">
        <f t="shared" si="58"/>
        <v>84.375</v>
      </c>
      <c r="S430" s="44">
        <f>SUM(S89:S131)</f>
        <v>254</v>
      </c>
      <c r="T430" s="44">
        <f>SUM(T89:T131)</f>
        <v>170</v>
      </c>
      <c r="U430" s="19">
        <f t="shared" si="59"/>
        <v>66.929133858267718</v>
      </c>
      <c r="V430" s="44">
        <f>SUM(V89:V131)</f>
        <v>1097</v>
      </c>
      <c r="W430" s="44">
        <f>SUM(W89:W131)</f>
        <v>847</v>
      </c>
      <c r="X430" s="19">
        <f t="shared" si="60"/>
        <v>77.210574293527799</v>
      </c>
      <c r="Y430" s="44">
        <f>SUM(Y89:Y131)</f>
        <v>599</v>
      </c>
      <c r="Z430" s="44">
        <f>SUM(Z89:Z131)</f>
        <v>411</v>
      </c>
      <c r="AA430" s="19">
        <f t="shared" si="61"/>
        <v>68.61435726210351</v>
      </c>
      <c r="AB430" s="44">
        <f>SUM(AB89:AB131)</f>
        <v>675</v>
      </c>
      <c r="AC430" s="44">
        <f>SUM(AC89:AC131)</f>
        <v>469</v>
      </c>
      <c r="AD430" s="19">
        <f t="shared" si="62"/>
        <v>69.481481481481481</v>
      </c>
      <c r="AE430" s="44">
        <f>SUM(AE89:AE131)</f>
        <v>70</v>
      </c>
    </row>
    <row r="431" spans="1:31" x14ac:dyDescent="0.2">
      <c r="G431" s="44">
        <f>COUNTA(G132:G188)</f>
        <v>57</v>
      </c>
      <c r="H431" s="45" t="s">
        <v>283</v>
      </c>
      <c r="I431" s="23" t="s">
        <v>548</v>
      </c>
      <c r="J431" s="44">
        <f>SUM(J132:J188)</f>
        <v>1866</v>
      </c>
      <c r="K431" s="44">
        <f>SUM(K132:K188)</f>
        <v>1340</v>
      </c>
      <c r="L431" s="19">
        <f t="shared" si="56"/>
        <v>71.811361200428721</v>
      </c>
      <c r="M431" s="44">
        <f>SUM(M132:M188)</f>
        <v>64</v>
      </c>
      <c r="N431" s="44">
        <f>SUM(N132:N188)</f>
        <v>45</v>
      </c>
      <c r="O431" s="19">
        <f t="shared" si="57"/>
        <v>70.3125</v>
      </c>
      <c r="P431" s="44">
        <f>SUM(P132:P188)</f>
        <v>77</v>
      </c>
      <c r="Q431" s="44">
        <f>SUM(Q132:Q188)</f>
        <v>52</v>
      </c>
      <c r="R431" s="19">
        <f t="shared" si="58"/>
        <v>67.532467532467535</v>
      </c>
      <c r="S431" s="44">
        <f>SUM(S132:S188)</f>
        <v>41</v>
      </c>
      <c r="T431" s="44">
        <f>SUM(T132:T188)</f>
        <v>35</v>
      </c>
      <c r="U431" s="19">
        <f t="shared" si="59"/>
        <v>85.365853658536579</v>
      </c>
      <c r="V431" s="44">
        <f>SUM(V132:V188)</f>
        <v>915</v>
      </c>
      <c r="W431" s="44">
        <f>SUM(W132:W188)</f>
        <v>634</v>
      </c>
      <c r="X431" s="19">
        <f t="shared" si="60"/>
        <v>69.289617486338798</v>
      </c>
      <c r="Y431" s="44">
        <f>SUM(Y132:Y188)</f>
        <v>289</v>
      </c>
      <c r="Z431" s="44">
        <f>SUM(Z132:Z188)</f>
        <v>209</v>
      </c>
      <c r="AA431" s="19">
        <f t="shared" si="61"/>
        <v>72.318339100346023</v>
      </c>
      <c r="AB431" s="44">
        <f>SUM(AB132:AB188)</f>
        <v>480</v>
      </c>
      <c r="AC431" s="44">
        <f>SUM(AC132:AC188)</f>
        <v>365</v>
      </c>
      <c r="AD431" s="19">
        <f t="shared" si="62"/>
        <v>76.041666666666657</v>
      </c>
      <c r="AE431" s="44">
        <f>SUM(AE132:AE188)</f>
        <v>86</v>
      </c>
    </row>
    <row r="432" spans="1:31" x14ac:dyDescent="0.2">
      <c r="G432" s="44">
        <f>COUNTA(G189:G195)</f>
        <v>7</v>
      </c>
      <c r="H432" s="45" t="s">
        <v>283</v>
      </c>
      <c r="I432" s="23" t="s">
        <v>657</v>
      </c>
      <c r="J432" s="44">
        <f>SUM(J189:J195)</f>
        <v>463</v>
      </c>
      <c r="K432" s="44">
        <f>SUM(K189:K195)</f>
        <v>300</v>
      </c>
      <c r="L432" s="19">
        <f t="shared" si="56"/>
        <v>64.794816414686835</v>
      </c>
      <c r="M432" s="44">
        <f>SUM(M189:M195)</f>
        <v>31</v>
      </c>
      <c r="N432" s="44">
        <f>SUM(N189:N195)</f>
        <v>21</v>
      </c>
      <c r="O432" s="19">
        <f t="shared" si="57"/>
        <v>67.741935483870961</v>
      </c>
      <c r="P432" s="44">
        <f>SUM(P189:P195)</f>
        <v>7</v>
      </c>
      <c r="Q432" s="44">
        <f>SUM(Q189:Q195)</f>
        <v>6</v>
      </c>
      <c r="R432" s="19">
        <f t="shared" si="58"/>
        <v>85.714285714285708</v>
      </c>
      <c r="S432" s="44">
        <f>SUM(S189:S195)</f>
        <v>54</v>
      </c>
      <c r="T432" s="44">
        <f>SUM(T189:T195)</f>
        <v>39</v>
      </c>
      <c r="U432" s="19">
        <f t="shared" si="59"/>
        <v>72.222222222222214</v>
      </c>
      <c r="V432" s="44">
        <f>SUM(V189:V195)</f>
        <v>155</v>
      </c>
      <c r="W432" s="44">
        <f>SUM(W189:W195)</f>
        <v>111</v>
      </c>
      <c r="X432" s="19">
        <f t="shared" si="60"/>
        <v>71.612903225806463</v>
      </c>
      <c r="Y432" s="44">
        <f>SUM(Y189:Y195)</f>
        <v>61</v>
      </c>
      <c r="Z432" s="44">
        <f>SUM(Z189:Z195)</f>
        <v>24</v>
      </c>
      <c r="AA432" s="19">
        <f t="shared" si="61"/>
        <v>39.344262295081968</v>
      </c>
      <c r="AB432" s="44">
        <f>SUM(AB189:AB195)</f>
        <v>155</v>
      </c>
      <c r="AC432" s="44">
        <f>SUM(AC189:AC195)</f>
        <v>99</v>
      </c>
      <c r="AD432" s="19">
        <f t="shared" si="62"/>
        <v>63.87096774193548</v>
      </c>
      <c r="AE432" s="44">
        <f>SUM(AE189:AE195)</f>
        <v>30</v>
      </c>
    </row>
    <row r="433" spans="7:31" x14ac:dyDescent="0.2">
      <c r="G433" s="44">
        <f>COUNTA(G196:G202)</f>
        <v>7</v>
      </c>
      <c r="H433" s="45" t="s">
        <v>283</v>
      </c>
      <c r="I433" s="23" t="s">
        <v>673</v>
      </c>
      <c r="J433" s="44">
        <f>SUM(J196:J202)</f>
        <v>727</v>
      </c>
      <c r="K433" s="44">
        <f>SUM(K196:K202)</f>
        <v>488</v>
      </c>
      <c r="L433" s="19">
        <f t="shared" si="56"/>
        <v>67.125171939477298</v>
      </c>
      <c r="M433" s="44">
        <f>SUM(M196:M202)</f>
        <v>49</v>
      </c>
      <c r="N433" s="44">
        <f>SUM(N196:N202)</f>
        <v>45</v>
      </c>
      <c r="O433" s="19">
        <f t="shared" si="57"/>
        <v>91.83673469387756</v>
      </c>
      <c r="P433" s="44">
        <f>SUM(P196:P202)</f>
        <v>11</v>
      </c>
      <c r="Q433" s="44">
        <f>SUM(Q196:Q202)</f>
        <v>10</v>
      </c>
      <c r="R433" s="19">
        <f t="shared" si="58"/>
        <v>90.909090909090907</v>
      </c>
      <c r="S433" s="44">
        <f>SUM(S196:S202)</f>
        <v>82</v>
      </c>
      <c r="T433" s="44">
        <f>SUM(T196:T202)</f>
        <v>68</v>
      </c>
      <c r="U433" s="19">
        <f t="shared" si="59"/>
        <v>82.926829268292678</v>
      </c>
      <c r="V433" s="44">
        <f>SUM(V196:V202)</f>
        <v>249</v>
      </c>
      <c r="W433" s="44">
        <f>SUM(W196:W202)</f>
        <v>155</v>
      </c>
      <c r="X433" s="19">
        <f t="shared" si="60"/>
        <v>62.248995983935743</v>
      </c>
      <c r="Y433" s="44">
        <f>SUM(Y196:Y202)</f>
        <v>120</v>
      </c>
      <c r="Z433" s="44">
        <f>SUM(Z196:Z202)</f>
        <v>75</v>
      </c>
      <c r="AA433" s="19">
        <f t="shared" si="61"/>
        <v>62.5</v>
      </c>
      <c r="AB433" s="44">
        <f>SUM(AB196:AB202)</f>
        <v>216</v>
      </c>
      <c r="AC433" s="44">
        <f>SUM(AC196:AC202)</f>
        <v>135</v>
      </c>
      <c r="AD433" s="19">
        <f t="shared" si="62"/>
        <v>62.5</v>
      </c>
      <c r="AE433" s="44">
        <f>SUM(AE196:AE202)</f>
        <v>18</v>
      </c>
    </row>
    <row r="434" spans="7:31" x14ac:dyDescent="0.2">
      <c r="G434" s="44">
        <f>COUNTA(G203:G220)</f>
        <v>18</v>
      </c>
      <c r="H434" s="45" t="s">
        <v>283</v>
      </c>
      <c r="I434" s="23" t="s">
        <v>689</v>
      </c>
      <c r="J434" s="44">
        <f>SUM(J203:J220)</f>
        <v>1503.4</v>
      </c>
      <c r="K434" s="44">
        <f>SUM(K203:K220)</f>
        <v>899</v>
      </c>
      <c r="L434" s="19">
        <f t="shared" si="56"/>
        <v>59.797791672209655</v>
      </c>
      <c r="M434" s="44">
        <f>SUM(M203:M220)</f>
        <v>110</v>
      </c>
      <c r="N434" s="44">
        <f>SUM(N203:N220)</f>
        <v>73</v>
      </c>
      <c r="O434" s="19">
        <f t="shared" si="57"/>
        <v>66.363636363636374</v>
      </c>
      <c r="P434" s="44">
        <f>SUM(P203:P220)</f>
        <v>89</v>
      </c>
      <c r="Q434" s="44">
        <f>SUM(Q203:Q220)</f>
        <v>65</v>
      </c>
      <c r="R434" s="19">
        <f t="shared" si="58"/>
        <v>73.033707865168537</v>
      </c>
      <c r="S434" s="44">
        <f>SUM(S203:S220)</f>
        <v>119.4</v>
      </c>
      <c r="T434" s="44">
        <f>SUM(T203:T220)</f>
        <v>61</v>
      </c>
      <c r="U434" s="19">
        <f t="shared" si="59"/>
        <v>51.088777219430483</v>
      </c>
      <c r="V434" s="44">
        <f>SUM(V203:V220)</f>
        <v>430</v>
      </c>
      <c r="W434" s="44">
        <f>SUM(W203:W220)</f>
        <v>263</v>
      </c>
      <c r="X434" s="19">
        <f t="shared" si="60"/>
        <v>61.162790697674417</v>
      </c>
      <c r="Y434" s="44">
        <f>SUM(Y203:Y220)</f>
        <v>392</v>
      </c>
      <c r="Z434" s="44">
        <f>SUM(Z203:Z220)</f>
        <v>219</v>
      </c>
      <c r="AA434" s="19">
        <f t="shared" si="61"/>
        <v>55.867346938775512</v>
      </c>
      <c r="AB434" s="44">
        <f>SUM(AB203:AB220)</f>
        <v>363</v>
      </c>
      <c r="AC434" s="44">
        <f>SUM(AC203:AC220)</f>
        <v>218</v>
      </c>
      <c r="AD434" s="19">
        <f t="shared" si="62"/>
        <v>60.055096418732781</v>
      </c>
      <c r="AE434" s="44">
        <f>SUM(AE203:AE220)</f>
        <v>61</v>
      </c>
    </row>
    <row r="435" spans="7:31" x14ac:dyDescent="0.2">
      <c r="G435" s="44">
        <f>COUNTA(G221:G226)</f>
        <v>6</v>
      </c>
      <c r="H435" s="45" t="s">
        <v>283</v>
      </c>
      <c r="I435" s="23" t="s">
        <v>729</v>
      </c>
      <c r="J435" s="44">
        <f>SUM(J221:J226)</f>
        <v>1141</v>
      </c>
      <c r="K435" s="44">
        <f>SUM(K221:K226)</f>
        <v>731</v>
      </c>
      <c r="L435" s="19">
        <f t="shared" si="56"/>
        <v>64.066608238387374</v>
      </c>
      <c r="M435" s="44">
        <f>SUM(M221:M226)</f>
        <v>44</v>
      </c>
      <c r="N435" s="44">
        <f>SUM(N221:N226)</f>
        <v>42</v>
      </c>
      <c r="O435" s="19">
        <f t="shared" si="57"/>
        <v>95.454545454545453</v>
      </c>
      <c r="P435" s="44">
        <f>SUM(P221:P226)</f>
        <v>18</v>
      </c>
      <c r="Q435" s="44">
        <f>SUM(Q221:Q226)</f>
        <v>12</v>
      </c>
      <c r="R435" s="19">
        <f t="shared" si="58"/>
        <v>66.666666666666657</v>
      </c>
      <c r="S435" s="44">
        <f>SUM(S221:S226)</f>
        <v>59</v>
      </c>
      <c r="T435" s="44">
        <f>SUM(T221:T226)</f>
        <v>52</v>
      </c>
      <c r="U435" s="19">
        <f t="shared" si="59"/>
        <v>88.135593220338976</v>
      </c>
      <c r="V435" s="44">
        <f>SUM(V221:V226)</f>
        <v>507</v>
      </c>
      <c r="W435" s="44">
        <f>SUM(W221:W226)</f>
        <v>316</v>
      </c>
      <c r="X435" s="19">
        <f t="shared" si="60"/>
        <v>62.327416173570015</v>
      </c>
      <c r="Y435" s="44">
        <f>SUM(Y221:Y226)</f>
        <v>120</v>
      </c>
      <c r="Z435" s="44">
        <f>SUM(Z221:Z226)</f>
        <v>89</v>
      </c>
      <c r="AA435" s="19">
        <f t="shared" si="61"/>
        <v>74.166666666666671</v>
      </c>
      <c r="AB435" s="44">
        <f>SUM(AB221:AB226)</f>
        <v>393</v>
      </c>
      <c r="AC435" s="44">
        <f>SUM(AC221:AC226)</f>
        <v>220</v>
      </c>
      <c r="AD435" s="19">
        <f t="shared" si="62"/>
        <v>55.979643765903312</v>
      </c>
      <c r="AE435" s="44">
        <f>SUM(AE221:AE226)</f>
        <v>43</v>
      </c>
    </row>
    <row r="436" spans="7:31" x14ac:dyDescent="0.2">
      <c r="G436" s="46">
        <f>COUNTA(G2:G226)</f>
        <v>225</v>
      </c>
      <c r="H436" s="47" t="s">
        <v>1126</v>
      </c>
      <c r="I436" s="47" t="s">
        <v>1126</v>
      </c>
      <c r="J436" s="46">
        <f>SUM(J2:J226)</f>
        <v>13537.4</v>
      </c>
      <c r="K436" s="46">
        <f>SUM(K2:K226)</f>
        <v>8982</v>
      </c>
      <c r="L436" s="48">
        <f t="shared" si="56"/>
        <v>66.3495205874097</v>
      </c>
      <c r="M436" s="46">
        <f>SUM(M2:M226)</f>
        <v>1059</v>
      </c>
      <c r="N436" s="46">
        <f>SUM(N2:N226)</f>
        <v>726</v>
      </c>
      <c r="O436" s="48">
        <f t="shared" si="57"/>
        <v>68.555240793201136</v>
      </c>
      <c r="P436" s="46">
        <f>SUM(P2:P226)</f>
        <v>344</v>
      </c>
      <c r="Q436" s="46">
        <f>SUM(Q2:Q226)</f>
        <v>250</v>
      </c>
      <c r="R436" s="48">
        <f t="shared" si="58"/>
        <v>72.674418604651152</v>
      </c>
      <c r="S436" s="46">
        <f>SUM(S2:S226)</f>
        <v>954.4</v>
      </c>
      <c r="T436" s="46">
        <f>SUM(T2:T226)</f>
        <v>668</v>
      </c>
      <c r="U436" s="48">
        <f t="shared" si="59"/>
        <v>69.991617770326911</v>
      </c>
      <c r="V436" s="46">
        <f>SUM(V2:V226)</f>
        <v>5155</v>
      </c>
      <c r="W436" s="46">
        <f>SUM(W2:W226)</f>
        <v>3480</v>
      </c>
      <c r="X436" s="48">
        <f t="shared" si="60"/>
        <v>67.507274490785647</v>
      </c>
      <c r="Y436" s="46">
        <f>SUM(Y2:Y226)</f>
        <v>2572</v>
      </c>
      <c r="Z436" s="46">
        <f>SUM(Z2:Z226)</f>
        <v>1634</v>
      </c>
      <c r="AA436" s="48">
        <f t="shared" si="61"/>
        <v>63.530326594090205</v>
      </c>
      <c r="AB436" s="46">
        <f>SUM(AB2:AB226)</f>
        <v>3453</v>
      </c>
      <c r="AC436" s="46">
        <f>SUM(AC2:AC226)</f>
        <v>2224</v>
      </c>
      <c r="AD436" s="48">
        <f t="shared" si="62"/>
        <v>64.407761366927303</v>
      </c>
      <c r="AE436" s="46">
        <f>SUM(AE2:AE226)</f>
        <v>462</v>
      </c>
    </row>
    <row r="437" spans="7:31" x14ac:dyDescent="0.2">
      <c r="G437" s="44">
        <f>COUNTA(G227:G247)</f>
        <v>21</v>
      </c>
      <c r="H437" s="45" t="s">
        <v>1127</v>
      </c>
      <c r="I437" s="23" t="s">
        <v>284</v>
      </c>
      <c r="J437" s="44">
        <f>SUM(J227:J247)</f>
        <v>695</v>
      </c>
      <c r="K437" s="44">
        <f>SUM(K227:K247)</f>
        <v>346</v>
      </c>
      <c r="L437" s="19">
        <f t="shared" si="56"/>
        <v>49.7841726618705</v>
      </c>
      <c r="M437" s="23">
        <f>SUM(M227:M247)</f>
        <v>40</v>
      </c>
      <c r="N437" s="23">
        <f>SUM(N227:N247)</f>
        <v>34</v>
      </c>
      <c r="O437" s="19">
        <f t="shared" si="57"/>
        <v>85</v>
      </c>
      <c r="P437" s="23">
        <f>SUM(P227:P247)</f>
        <v>3</v>
      </c>
      <c r="Q437" s="23">
        <f>SUM(Q227:Q247)</f>
        <v>3</v>
      </c>
      <c r="R437" s="19">
        <f t="shared" si="58"/>
        <v>100</v>
      </c>
      <c r="S437" s="23">
        <f>SUM(S227:S247)</f>
        <v>177</v>
      </c>
      <c r="T437" s="23">
        <f>SUM(T227:T247)</f>
        <v>57</v>
      </c>
      <c r="U437" s="19">
        <f t="shared" si="59"/>
        <v>32.20338983050847</v>
      </c>
      <c r="V437" s="23">
        <f>SUM(V227:V247)</f>
        <v>143</v>
      </c>
      <c r="W437" s="23">
        <f>SUM(W227:W247)</f>
        <v>85</v>
      </c>
      <c r="X437" s="19">
        <f t="shared" si="60"/>
        <v>59.44055944055944</v>
      </c>
      <c r="Y437" s="23">
        <f>SUM(Y227:Y247)</f>
        <v>165</v>
      </c>
      <c r="Z437" s="23">
        <f>SUM(Z227:Z247)</f>
        <v>74</v>
      </c>
      <c r="AA437" s="19">
        <f t="shared" si="61"/>
        <v>44.848484848484851</v>
      </c>
      <c r="AB437" s="23">
        <f>SUM(AB227:AB247)</f>
        <v>167</v>
      </c>
      <c r="AC437" s="23">
        <f>SUM(AC227:AC247)</f>
        <v>93</v>
      </c>
      <c r="AD437" s="19">
        <f t="shared" si="62"/>
        <v>55.688622754491014</v>
      </c>
      <c r="AE437" s="23">
        <f>SUM(AE227:AE247)</f>
        <v>2</v>
      </c>
    </row>
    <row r="438" spans="7:31" x14ac:dyDescent="0.2">
      <c r="G438" s="44">
        <f>COUNTA(G248:G254)</f>
        <v>7</v>
      </c>
      <c r="H438" s="45" t="s">
        <v>1127</v>
      </c>
      <c r="I438" s="23" t="s">
        <v>382</v>
      </c>
      <c r="J438" s="44">
        <f>SUM(J248:J254)</f>
        <v>495</v>
      </c>
      <c r="K438" s="44">
        <f>SUM(K248:K254)</f>
        <v>299</v>
      </c>
      <c r="L438" s="19">
        <f t="shared" si="56"/>
        <v>60.404040404040401</v>
      </c>
      <c r="M438" s="23">
        <f>SUM(M248:M254)</f>
        <v>39</v>
      </c>
      <c r="N438" s="23">
        <f>SUM(N248:N254)</f>
        <v>29</v>
      </c>
      <c r="O438" s="19">
        <f t="shared" si="57"/>
        <v>74.358974358974365</v>
      </c>
      <c r="P438" s="23">
        <f>SUM(P248:P254)</f>
        <v>1</v>
      </c>
      <c r="Q438" s="23">
        <f>SUM(Q248:Q254)</f>
        <v>0</v>
      </c>
      <c r="R438" s="19">
        <f t="shared" si="58"/>
        <v>0</v>
      </c>
      <c r="S438" s="23">
        <f>SUM(S248:S254)</f>
        <v>127</v>
      </c>
      <c r="T438" s="23">
        <f>SUM(T248:T254)</f>
        <v>74</v>
      </c>
      <c r="U438" s="19">
        <f t="shared" si="59"/>
        <v>58.267716535433067</v>
      </c>
      <c r="V438" s="23">
        <f>SUM(V248:V254)</f>
        <v>117</v>
      </c>
      <c r="W438" s="23">
        <f>SUM(W248:W254)</f>
        <v>91</v>
      </c>
      <c r="X438" s="19">
        <f t="shared" si="60"/>
        <v>77.777777777777786</v>
      </c>
      <c r="Y438" s="23">
        <f>SUM(Y248:Y254)</f>
        <v>78</v>
      </c>
      <c r="Z438" s="23">
        <f>SUM(Z248:Z254)</f>
        <v>61</v>
      </c>
      <c r="AA438" s="19">
        <f t="shared" si="61"/>
        <v>78.205128205128204</v>
      </c>
      <c r="AB438" s="23">
        <f>SUM(AB248:AB254)</f>
        <v>133</v>
      </c>
      <c r="AC438" s="23">
        <f>SUM(AC248:AC254)</f>
        <v>44</v>
      </c>
      <c r="AD438" s="19">
        <f t="shared" si="62"/>
        <v>33.082706766917291</v>
      </c>
      <c r="AE438" s="23">
        <f>SUM(AE248:AE254)</f>
        <v>11</v>
      </c>
    </row>
    <row r="439" spans="7:31" x14ac:dyDescent="0.2">
      <c r="G439" s="44">
        <f>COUNTA(G255:G270)</f>
        <v>16</v>
      </c>
      <c r="H439" s="45" t="s">
        <v>1127</v>
      </c>
      <c r="I439" s="23" t="s">
        <v>426</v>
      </c>
      <c r="J439" s="44">
        <f>SUM(J255:J270)</f>
        <v>3213</v>
      </c>
      <c r="K439" s="44">
        <f>SUM(K255:K270)</f>
        <v>1462</v>
      </c>
      <c r="L439" s="19">
        <f t="shared" si="56"/>
        <v>45.5026455026455</v>
      </c>
      <c r="M439" s="23">
        <f>SUM(M255:M270)</f>
        <v>174</v>
      </c>
      <c r="N439" s="23">
        <f>SUM(N255:N270)</f>
        <v>127</v>
      </c>
      <c r="O439" s="19">
        <f t="shared" si="57"/>
        <v>72.988505747126439</v>
      </c>
      <c r="P439" s="23">
        <f>SUM(P255:P270)</f>
        <v>9</v>
      </c>
      <c r="Q439" s="23">
        <f>SUM(Q255:Q270)</f>
        <v>6</v>
      </c>
      <c r="R439" s="19">
        <f t="shared" si="58"/>
        <v>66.666666666666657</v>
      </c>
      <c r="S439" s="23">
        <f>SUM(S255:S270)</f>
        <v>1078</v>
      </c>
      <c r="T439" s="23">
        <f>SUM(T255:T270)</f>
        <v>406</v>
      </c>
      <c r="U439" s="19">
        <f t="shared" si="59"/>
        <v>37.662337662337663</v>
      </c>
      <c r="V439" s="23">
        <f>SUM(V255:V270)</f>
        <v>574</v>
      </c>
      <c r="W439" s="23">
        <f>SUM(W255:W270)</f>
        <v>285</v>
      </c>
      <c r="X439" s="19">
        <f t="shared" si="60"/>
        <v>49.651567944250871</v>
      </c>
      <c r="Y439" s="23">
        <f>SUM(Y255:Y270)</f>
        <v>627</v>
      </c>
      <c r="Z439" s="23">
        <f>SUM(Z255:Z270)</f>
        <v>285</v>
      </c>
      <c r="AA439" s="19">
        <f t="shared" si="61"/>
        <v>45.454545454545453</v>
      </c>
      <c r="AB439" s="23">
        <f>SUM(AB255:AB270)</f>
        <v>751</v>
      </c>
      <c r="AC439" s="23">
        <f>SUM(AC255:AC270)</f>
        <v>353</v>
      </c>
      <c r="AD439" s="19">
        <f t="shared" si="62"/>
        <v>47.003994673768304</v>
      </c>
      <c r="AE439" s="23">
        <f>SUM(AE255:AE270)</f>
        <v>6</v>
      </c>
    </row>
    <row r="440" spans="7:31" x14ac:dyDescent="0.2">
      <c r="G440" s="44">
        <f>COUNTA(G271:G324)</f>
        <v>54</v>
      </c>
      <c r="H440" s="45" t="s">
        <v>1127</v>
      </c>
      <c r="I440" s="23" t="s">
        <v>465</v>
      </c>
      <c r="J440" s="44">
        <f>SUM(J271:J324)</f>
        <v>2893</v>
      </c>
      <c r="K440" s="44">
        <f>SUM(K271:K324)</f>
        <v>1801</v>
      </c>
      <c r="L440" s="19">
        <f t="shared" si="56"/>
        <v>62.253715865883166</v>
      </c>
      <c r="M440" s="23">
        <f>SUM(M271:M324)</f>
        <v>249</v>
      </c>
      <c r="N440" s="23">
        <f>SUM(N271:N324)</f>
        <v>188</v>
      </c>
      <c r="O440" s="19">
        <f t="shared" si="57"/>
        <v>75.502008032128515</v>
      </c>
      <c r="P440" s="23">
        <f>SUM(P271:P324)</f>
        <v>94</v>
      </c>
      <c r="Q440" s="23">
        <f>SUM(Q271:Q324)</f>
        <v>82</v>
      </c>
      <c r="R440" s="19">
        <f t="shared" si="58"/>
        <v>87.2340425531915</v>
      </c>
      <c r="S440" s="23">
        <f>SUM(S271:S324)</f>
        <v>503</v>
      </c>
      <c r="T440" s="23">
        <f>SUM(T271:T324)</f>
        <v>282</v>
      </c>
      <c r="U440" s="19">
        <f t="shared" si="59"/>
        <v>56.063618290258454</v>
      </c>
      <c r="V440" s="23">
        <f>SUM(V271:V324)</f>
        <v>694</v>
      </c>
      <c r="W440" s="23">
        <f>SUM(W271:W324)</f>
        <v>461</v>
      </c>
      <c r="X440" s="19">
        <f t="shared" si="60"/>
        <v>66.426512968299704</v>
      </c>
      <c r="Y440" s="23">
        <f>SUM(Y271:Y324)</f>
        <v>565</v>
      </c>
      <c r="Z440" s="23">
        <f>SUM(Z271:Z324)</f>
        <v>305</v>
      </c>
      <c r="AA440" s="19">
        <f t="shared" si="61"/>
        <v>53.982300884955748</v>
      </c>
      <c r="AB440" s="23">
        <f>SUM(AB271:AB324)</f>
        <v>788</v>
      </c>
      <c r="AC440" s="23">
        <f>SUM(AC271:AC324)</f>
        <v>483</v>
      </c>
      <c r="AD440" s="19">
        <f t="shared" si="62"/>
        <v>61.294416243654823</v>
      </c>
      <c r="AE440" s="23">
        <f>SUM(AE271:AE324)</f>
        <v>18</v>
      </c>
    </row>
    <row r="441" spans="7:31" x14ac:dyDescent="0.2">
      <c r="G441" s="44">
        <f>COUNTA(G325:G340)</f>
        <v>16</v>
      </c>
      <c r="H441" s="45" t="s">
        <v>1127</v>
      </c>
      <c r="I441" s="23" t="s">
        <v>548</v>
      </c>
      <c r="J441" s="44">
        <f>SUM(J325:J340)</f>
        <v>1638</v>
      </c>
      <c r="K441" s="44">
        <f>SUM(K325:K340)</f>
        <v>1056</v>
      </c>
      <c r="L441" s="19">
        <f t="shared" si="56"/>
        <v>64.468864468864467</v>
      </c>
      <c r="M441" s="23">
        <f>SUM(M325:M340)</f>
        <v>164</v>
      </c>
      <c r="N441" s="23">
        <f>SUM(N325:N340)</f>
        <v>125</v>
      </c>
      <c r="O441" s="19">
        <f t="shared" si="57"/>
        <v>76.219512195121951</v>
      </c>
      <c r="P441" s="23">
        <f>SUM(P325:P340)</f>
        <v>0</v>
      </c>
      <c r="Q441" s="23">
        <f>SUM(Q325:Q340)</f>
        <v>0</v>
      </c>
      <c r="R441" s="19" t="e">
        <f t="shared" si="58"/>
        <v>#DIV/0!</v>
      </c>
      <c r="S441" s="23">
        <f>SUM(S325:S340)</f>
        <v>381</v>
      </c>
      <c r="T441" s="23">
        <f>SUM(T325:T340)</f>
        <v>293</v>
      </c>
      <c r="U441" s="19">
        <f t="shared" si="59"/>
        <v>76.902887139107605</v>
      </c>
      <c r="V441" s="23">
        <f>SUM(V325:V340)</f>
        <v>299</v>
      </c>
      <c r="W441" s="23">
        <f>SUM(W325:W340)</f>
        <v>183</v>
      </c>
      <c r="X441" s="19">
        <f t="shared" si="60"/>
        <v>61.204013377926422</v>
      </c>
      <c r="Y441" s="23">
        <f>SUM(Y325:Y340)</f>
        <v>291</v>
      </c>
      <c r="Z441" s="23">
        <f>SUM(Z325:Z340)</f>
        <v>199</v>
      </c>
      <c r="AA441" s="19">
        <f t="shared" si="61"/>
        <v>68.384879725085909</v>
      </c>
      <c r="AB441" s="23">
        <f>SUM(AB325:AB340)</f>
        <v>503</v>
      </c>
      <c r="AC441" s="23">
        <f>SUM(AC325:AC340)</f>
        <v>256</v>
      </c>
      <c r="AD441" s="19">
        <f t="shared" si="62"/>
        <v>50.894632206759439</v>
      </c>
      <c r="AE441" s="23">
        <f>SUM(AE325:AE340)</f>
        <v>38</v>
      </c>
    </row>
    <row r="442" spans="7:31" x14ac:dyDescent="0.2">
      <c r="G442" s="44">
        <f>COUNTA(G341:G361)</f>
        <v>21</v>
      </c>
      <c r="H442" s="45" t="s">
        <v>1127</v>
      </c>
      <c r="I442" s="23" t="s">
        <v>657</v>
      </c>
      <c r="J442" s="44">
        <f>SUM(J341:J361)</f>
        <v>2052</v>
      </c>
      <c r="K442" s="44">
        <f>SUM(K341:K361)</f>
        <v>1229</v>
      </c>
      <c r="L442" s="19">
        <f t="shared" si="56"/>
        <v>59.892787524366476</v>
      </c>
      <c r="M442" s="23">
        <f>SUM(M341:M361)</f>
        <v>200</v>
      </c>
      <c r="N442" s="23">
        <f>SUM(N341:N361)</f>
        <v>125</v>
      </c>
      <c r="O442" s="19">
        <f t="shared" si="57"/>
        <v>62.5</v>
      </c>
      <c r="P442" s="23">
        <f>SUM(P341:P361)</f>
        <v>6</v>
      </c>
      <c r="Q442" s="23">
        <f>SUM(Q341:Q361)</f>
        <v>4</v>
      </c>
      <c r="R442" s="19">
        <f t="shared" si="58"/>
        <v>66.666666666666657</v>
      </c>
      <c r="S442" s="23">
        <f>SUM(S341:S361)</f>
        <v>442</v>
      </c>
      <c r="T442" s="23">
        <f>SUM(T341:T361)</f>
        <v>271</v>
      </c>
      <c r="U442" s="19">
        <f t="shared" si="59"/>
        <v>61.312217194570138</v>
      </c>
      <c r="V442" s="23">
        <f>SUM(V341:V361)</f>
        <v>340</v>
      </c>
      <c r="W442" s="23">
        <f>SUM(W341:W361)</f>
        <v>237</v>
      </c>
      <c r="X442" s="19">
        <f t="shared" si="60"/>
        <v>69.705882352941174</v>
      </c>
      <c r="Y442" s="23">
        <f>SUM(Y341:Y361)</f>
        <v>339</v>
      </c>
      <c r="Z442" s="23">
        <f>SUM(Z341:Z361)</f>
        <v>213</v>
      </c>
      <c r="AA442" s="19">
        <f t="shared" si="61"/>
        <v>62.831858407079643</v>
      </c>
      <c r="AB442" s="23">
        <f>SUM(AB341:AB361)</f>
        <v>725</v>
      </c>
      <c r="AC442" s="23">
        <f>SUM(AC341:AC361)</f>
        <v>379</v>
      </c>
      <c r="AD442" s="19">
        <f t="shared" si="62"/>
        <v>52.275862068965516</v>
      </c>
      <c r="AE442" s="23">
        <f>SUM(AE341:AE361)</f>
        <v>56</v>
      </c>
    </row>
    <row r="443" spans="7:31" x14ac:dyDescent="0.2">
      <c r="G443" s="44">
        <f>COUNTA(G362:G373)</f>
        <v>12</v>
      </c>
      <c r="H443" s="45" t="s">
        <v>1127</v>
      </c>
      <c r="I443" s="23" t="s">
        <v>673</v>
      </c>
      <c r="J443" s="44">
        <f>SUM(J362:J373)</f>
        <v>2213.5</v>
      </c>
      <c r="K443" s="44">
        <f>SUM(K362:K373)</f>
        <v>1658.5</v>
      </c>
      <c r="L443" s="19">
        <f t="shared" si="56"/>
        <v>74.926586853399584</v>
      </c>
      <c r="M443" s="23">
        <f>SUM(M362:M373)</f>
        <v>198</v>
      </c>
      <c r="N443" s="23">
        <f>SUM(N362:N373)</f>
        <v>152</v>
      </c>
      <c r="O443" s="19">
        <f t="shared" si="57"/>
        <v>76.767676767676761</v>
      </c>
      <c r="P443" s="23">
        <f>SUM(P362:P373)</f>
        <v>40</v>
      </c>
      <c r="Q443" s="23">
        <f>SUM(Q362:Q373)</f>
        <v>38</v>
      </c>
      <c r="R443" s="19">
        <f t="shared" si="58"/>
        <v>95</v>
      </c>
      <c r="S443" s="23">
        <f>SUM(S362:S373)</f>
        <v>652</v>
      </c>
      <c r="T443" s="23">
        <f>SUM(T362:T373)</f>
        <v>542</v>
      </c>
      <c r="U443" s="19">
        <f t="shared" si="59"/>
        <v>83.128834355828218</v>
      </c>
      <c r="V443" s="23">
        <f>SUM(V362:V373)</f>
        <v>488.5</v>
      </c>
      <c r="W443" s="23">
        <f>SUM(W362:W373)</f>
        <v>385.5</v>
      </c>
      <c r="X443" s="19">
        <f t="shared" si="60"/>
        <v>78.915046059365395</v>
      </c>
      <c r="Y443" s="23">
        <f>SUM(Y362:Y373)</f>
        <v>336</v>
      </c>
      <c r="Z443" s="23">
        <f>SUM(Z362:Z373)</f>
        <v>211</v>
      </c>
      <c r="AA443" s="19">
        <f t="shared" si="61"/>
        <v>62.797619047619044</v>
      </c>
      <c r="AB443" s="23">
        <f>SUM(AB362:AB373)</f>
        <v>499</v>
      </c>
      <c r="AC443" s="23">
        <f>SUM(AC362:AC373)</f>
        <v>330</v>
      </c>
      <c r="AD443" s="19">
        <f t="shared" si="62"/>
        <v>66.132264529058119</v>
      </c>
      <c r="AE443" s="23">
        <f>SUM(AE362:AE373)</f>
        <v>8</v>
      </c>
    </row>
    <row r="444" spans="7:31" x14ac:dyDescent="0.2">
      <c r="G444" s="44">
        <f>COUNTA(G374:G401)</f>
        <v>28</v>
      </c>
      <c r="H444" s="45" t="s">
        <v>1127</v>
      </c>
      <c r="I444" s="23" t="s">
        <v>689</v>
      </c>
      <c r="J444" s="44">
        <f>SUM(J374:J401)</f>
        <v>1005</v>
      </c>
      <c r="K444" s="44">
        <f>SUM(K374:K401)</f>
        <v>565</v>
      </c>
      <c r="L444" s="19">
        <f t="shared" si="56"/>
        <v>56.218905472636813</v>
      </c>
      <c r="M444" s="23">
        <f>SUM(M374:M401)</f>
        <v>109</v>
      </c>
      <c r="N444" s="23">
        <f>SUM(N374:N401)</f>
        <v>43</v>
      </c>
      <c r="O444" s="19">
        <f t="shared" si="57"/>
        <v>39.449541284403672</v>
      </c>
      <c r="P444" s="23">
        <f>SUM(P374:P401)</f>
        <v>0</v>
      </c>
      <c r="Q444" s="23">
        <f>SUM(Q374:Q401)</f>
        <v>0</v>
      </c>
      <c r="R444" s="19" t="e">
        <f t="shared" si="58"/>
        <v>#DIV/0!</v>
      </c>
      <c r="S444" s="23">
        <f>SUM(S374:S401)</f>
        <v>366</v>
      </c>
      <c r="T444" s="23">
        <f>SUM(T374:T401)</f>
        <v>165</v>
      </c>
      <c r="U444" s="19">
        <f t="shared" si="59"/>
        <v>45.081967213114751</v>
      </c>
      <c r="V444" s="23">
        <f>SUM(V374:V401)</f>
        <v>130</v>
      </c>
      <c r="W444" s="23">
        <f>SUM(W374:W401)</f>
        <v>97</v>
      </c>
      <c r="X444" s="19">
        <f t="shared" si="60"/>
        <v>74.615384615384613</v>
      </c>
      <c r="Y444" s="23">
        <f>SUM(Y374:Y401)</f>
        <v>163</v>
      </c>
      <c r="Z444" s="23">
        <f>SUM(Z374:Z401)</f>
        <v>104</v>
      </c>
      <c r="AA444" s="19">
        <f t="shared" si="61"/>
        <v>63.803680981595093</v>
      </c>
      <c r="AB444" s="23">
        <f>SUM(AB374:AB401)</f>
        <v>237</v>
      </c>
      <c r="AC444" s="23">
        <f>SUM(AC374:AC401)</f>
        <v>156</v>
      </c>
      <c r="AD444" s="19">
        <f t="shared" si="62"/>
        <v>65.822784810126578</v>
      </c>
      <c r="AE444" s="23">
        <f>SUM(AE374:AE401)</f>
        <v>4</v>
      </c>
    </row>
    <row r="445" spans="7:31" x14ac:dyDescent="0.2">
      <c r="G445" s="44">
        <f>COUNTA(G402:G423)</f>
        <v>22</v>
      </c>
      <c r="H445" s="45" t="s">
        <v>1127</v>
      </c>
      <c r="I445" s="23" t="s">
        <v>729</v>
      </c>
      <c r="J445" s="44">
        <f>SUM(J402:J423)</f>
        <v>2676</v>
      </c>
      <c r="K445" s="44">
        <f>SUM(K402:K423)</f>
        <v>1863</v>
      </c>
      <c r="L445" s="19">
        <f t="shared" si="56"/>
        <v>69.618834080717491</v>
      </c>
      <c r="M445" s="23">
        <f>SUM(M402:M423)</f>
        <v>252</v>
      </c>
      <c r="N445" s="23">
        <f>SUM(N402:N423)</f>
        <v>171</v>
      </c>
      <c r="O445" s="19">
        <f t="shared" si="57"/>
        <v>67.857142857142861</v>
      </c>
      <c r="P445" s="23">
        <f>SUM(P402:P423)</f>
        <v>41</v>
      </c>
      <c r="Q445" s="23">
        <f>SUM(Q402:Q423)</f>
        <v>37</v>
      </c>
      <c r="R445" s="19">
        <f t="shared" si="58"/>
        <v>90.243902439024396</v>
      </c>
      <c r="S445" s="23">
        <f>SUM(S402:S423)</f>
        <v>471</v>
      </c>
      <c r="T445" s="23">
        <f>SUM(T402:T423)</f>
        <v>354</v>
      </c>
      <c r="U445" s="19">
        <f t="shared" si="59"/>
        <v>75.159235668789819</v>
      </c>
      <c r="V445" s="23">
        <f>SUM(V402:V423)</f>
        <v>738</v>
      </c>
      <c r="W445" s="23">
        <f>SUM(W402:W423)</f>
        <v>545</v>
      </c>
      <c r="X445" s="19">
        <f t="shared" si="60"/>
        <v>73.848238482384815</v>
      </c>
      <c r="Y445" s="23">
        <f>SUM(Y402:Y423)</f>
        <v>458</v>
      </c>
      <c r="Z445" s="23">
        <f>SUM(Z402:Z423)</f>
        <v>284</v>
      </c>
      <c r="AA445" s="19">
        <f t="shared" si="61"/>
        <v>62.008733624454152</v>
      </c>
      <c r="AB445" s="23">
        <f>SUM(AB402:AB423)</f>
        <v>716</v>
      </c>
      <c r="AC445" s="23">
        <f>SUM(AC402:AC423)</f>
        <v>472</v>
      </c>
      <c r="AD445" s="19">
        <f t="shared" si="62"/>
        <v>65.92178770949721</v>
      </c>
      <c r="AE445" s="23">
        <f>SUM(AE402:AE423)</f>
        <v>82</v>
      </c>
    </row>
    <row r="446" spans="7:31" x14ac:dyDescent="0.2">
      <c r="G446" s="46">
        <f>COUNTA(G227:G423)</f>
        <v>197</v>
      </c>
      <c r="H446" s="47" t="s">
        <v>1128</v>
      </c>
      <c r="I446" s="47" t="s">
        <v>1128</v>
      </c>
      <c r="J446" s="46">
        <f>SUM(J227:J423)</f>
        <v>16880.5</v>
      </c>
      <c r="K446" s="46">
        <f>SUM(K227:K423)</f>
        <v>10279.5</v>
      </c>
      <c r="L446" s="48">
        <f t="shared" si="56"/>
        <v>60.895708065519386</v>
      </c>
      <c r="M446" s="49">
        <f>SUM(M227:M423)</f>
        <v>1425</v>
      </c>
      <c r="N446" s="49">
        <f>SUM(N227:N423)</f>
        <v>994</v>
      </c>
      <c r="O446" s="48">
        <f t="shared" si="57"/>
        <v>69.754385964912274</v>
      </c>
      <c r="P446" s="49">
        <f>SUM(P227:P423)</f>
        <v>194</v>
      </c>
      <c r="Q446" s="49">
        <f>SUM(Q227:Q423)</f>
        <v>170</v>
      </c>
      <c r="R446" s="48">
        <f t="shared" si="58"/>
        <v>87.628865979381445</v>
      </c>
      <c r="S446" s="46">
        <f>SUM(S227:S423)</f>
        <v>4197</v>
      </c>
      <c r="T446" s="46">
        <f>SUM(T227:T423)</f>
        <v>2444</v>
      </c>
      <c r="U446" s="48">
        <f t="shared" si="59"/>
        <v>58.232070526566595</v>
      </c>
      <c r="V446" s="46">
        <f>SUM(V227:V423)</f>
        <v>3523.5</v>
      </c>
      <c r="W446" s="46">
        <f>SUM(W227:W423)</f>
        <v>2369.5</v>
      </c>
      <c r="X446" s="48">
        <f t="shared" si="60"/>
        <v>67.248474528168018</v>
      </c>
      <c r="Y446" s="49">
        <f>SUM(Y227:Y423)</f>
        <v>3022</v>
      </c>
      <c r="Z446" s="49">
        <f>SUM(Z227:Z423)</f>
        <v>1736</v>
      </c>
      <c r="AA446" s="48">
        <f t="shared" si="61"/>
        <v>57.445400397088022</v>
      </c>
      <c r="AB446" s="49">
        <f>SUM(AB227:AB423)</f>
        <v>4519</v>
      </c>
      <c r="AC446" s="49">
        <f>SUM(AC227:AC423)</f>
        <v>2566</v>
      </c>
      <c r="AD446" s="48">
        <f t="shared" si="62"/>
        <v>56.782473998672266</v>
      </c>
      <c r="AE446" s="49">
        <f>SUM(AE227:AE423)</f>
        <v>225</v>
      </c>
    </row>
    <row r="447" spans="7:31" x14ac:dyDescent="0.2">
      <c r="G447" s="46">
        <f>G436+G446</f>
        <v>422</v>
      </c>
      <c r="H447" s="47" t="s">
        <v>188</v>
      </c>
      <c r="I447" s="47" t="s">
        <v>268</v>
      </c>
      <c r="J447" s="46">
        <f>SUM(J427:J435)+SUM(J437:J445)</f>
        <v>30417.9</v>
      </c>
      <c r="K447" s="46">
        <f>SUM(K427:K435)+SUM(K437:K445)</f>
        <v>19261.5</v>
      </c>
      <c r="L447" s="48">
        <f t="shared" si="56"/>
        <v>63.32291183809533</v>
      </c>
      <c r="M447" s="46">
        <f>SUM(M427:M435)+SUM(M437:M445)</f>
        <v>2484</v>
      </c>
      <c r="N447" s="46">
        <f>SUM(N427:N435)+SUM(N437:N445)</f>
        <v>1720</v>
      </c>
      <c r="O447" s="48">
        <f t="shared" si="57"/>
        <v>69.243156199677941</v>
      </c>
      <c r="P447" s="46">
        <f>SUM(P427:P435)+SUM(P437:P445)</f>
        <v>538</v>
      </c>
      <c r="Q447" s="46">
        <f>SUM(Q427:Q435)+SUM(Q437:Q445)</f>
        <v>420</v>
      </c>
      <c r="R447" s="48">
        <f t="shared" si="58"/>
        <v>78.066914498141259</v>
      </c>
      <c r="S447" s="46">
        <f>SUM(S427:S435)+SUM(S437:S445)</f>
        <v>5151.3999999999996</v>
      </c>
      <c r="T447" s="46">
        <f>SUM(T427:T435)+SUM(T437:T445)</f>
        <v>3112</v>
      </c>
      <c r="U447" s="48">
        <f t="shared" si="59"/>
        <v>60.410762122918051</v>
      </c>
      <c r="V447" s="46">
        <f>SUM(V427:V435)+SUM(V437:V445)</f>
        <v>8678.5</v>
      </c>
      <c r="W447" s="46">
        <f>SUM(W427:W435)+SUM(W437:W445)</f>
        <v>5849.5</v>
      </c>
      <c r="X447" s="48">
        <f t="shared" si="60"/>
        <v>67.402200841159186</v>
      </c>
      <c r="Y447" s="46">
        <f>SUM(Y427:Y435)+SUM(Y437:Y445)</f>
        <v>5594</v>
      </c>
      <c r="Z447" s="46">
        <f>SUM(Z427:Z435)+SUM(Z437:Z445)</f>
        <v>3370</v>
      </c>
      <c r="AA447" s="48">
        <f t="shared" si="61"/>
        <v>60.243117626027889</v>
      </c>
      <c r="AB447" s="46">
        <f>SUM(AB427:AB435)+SUM(AB437:AB445)</f>
        <v>7972</v>
      </c>
      <c r="AC447" s="46">
        <f>SUM(AC427:AC435)+SUM(AC437:AC445)</f>
        <v>4790</v>
      </c>
      <c r="AD447" s="48">
        <f t="shared" si="62"/>
        <v>60.085298544907175</v>
      </c>
      <c r="AE447" s="46">
        <f>SUM(AE427:AE435)+SUM(AE437:AE445)</f>
        <v>687</v>
      </c>
    </row>
    <row r="448" spans="7:31" x14ac:dyDescent="0.2">
      <c r="H448" s="40"/>
      <c r="L448" s="15"/>
      <c r="M448" s="40"/>
      <c r="N448" s="40"/>
      <c r="O448" s="15"/>
      <c r="P448" s="40"/>
      <c r="Q448" s="40"/>
      <c r="R448" s="15"/>
      <c r="S448" s="40"/>
      <c r="T448" s="40"/>
      <c r="U448" s="15"/>
      <c r="V448" s="40"/>
      <c r="W448" s="41"/>
      <c r="X448" s="15"/>
      <c r="Y448" s="40"/>
      <c r="Z448" s="40"/>
      <c r="AA448" s="15"/>
      <c r="AB448" s="40"/>
      <c r="AC448" s="40"/>
      <c r="AD448" s="15"/>
      <c r="AE448" s="40"/>
    </row>
    <row r="449" spans="7:31" x14ac:dyDescent="0.2">
      <c r="H449" s="40"/>
      <c r="L449" s="15"/>
      <c r="M449" s="40"/>
      <c r="N449" s="40"/>
      <c r="O449" s="15"/>
      <c r="P449" s="40"/>
      <c r="Q449" s="40"/>
      <c r="R449" s="15"/>
      <c r="S449" s="40"/>
      <c r="T449" s="40"/>
      <c r="U449" s="15"/>
      <c r="V449" s="40"/>
      <c r="W449" s="41"/>
      <c r="X449" s="15"/>
      <c r="Y449" s="40"/>
      <c r="Z449" s="40"/>
      <c r="AA449" s="15"/>
      <c r="AB449" s="40"/>
      <c r="AC449" s="40"/>
      <c r="AD449" s="15"/>
      <c r="AE449" s="40"/>
    </row>
    <row r="450" spans="7:31" ht="24.75" customHeight="1" x14ac:dyDescent="0.2">
      <c r="G450" s="49" t="str">
        <f>G426</f>
        <v>No. LTCFs</v>
      </c>
      <c r="H450" s="49" t="str">
        <f>H426</f>
        <v>HSE/Non-HSE</v>
      </c>
      <c r="I450" s="21" t="s">
        <v>276</v>
      </c>
      <c r="J450" s="22" t="str">
        <f>L1</f>
        <v xml:space="preserve"> % Uptake Total</v>
      </c>
      <c r="K450" s="22" t="str">
        <f>O1</f>
        <v>% Uptake Management &amp; Administration</v>
      </c>
      <c r="L450" s="22" t="str">
        <f>R1</f>
        <v>% Uptake Medical &amp; Dental</v>
      </c>
      <c r="M450" s="22" t="str">
        <f>U1</f>
        <v>% Uptake Health &amp; SocialCare</v>
      </c>
      <c r="N450" s="22" t="str">
        <f>X1</f>
        <v>% Uptake Nursing</v>
      </c>
      <c r="O450" s="22" t="str">
        <f>AA1</f>
        <v>% Uptake General Support</v>
      </c>
      <c r="P450" s="22" t="str">
        <f>AD1</f>
        <v>% Uptake Other Patient &amp; ClientCare</v>
      </c>
      <c r="AA450" s="15"/>
      <c r="AB450" s="15"/>
      <c r="AC450" s="15"/>
      <c r="AD450" s="15"/>
      <c r="AE450" s="15"/>
    </row>
    <row r="451" spans="7:31" x14ac:dyDescent="0.2">
      <c r="G451" s="23">
        <f t="shared" ref="G451:H466" si="63">G427</f>
        <v>48</v>
      </c>
      <c r="H451" s="23" t="str">
        <f t="shared" si="63"/>
        <v>HSE</v>
      </c>
      <c r="I451" s="23" t="s">
        <v>284</v>
      </c>
      <c r="J451" s="19">
        <f>L427</f>
        <v>56.423388817755018</v>
      </c>
      <c r="K451" s="19">
        <f t="shared" ref="K451:K471" si="64">O427</f>
        <v>54.716981132075468</v>
      </c>
      <c r="L451" s="19">
        <f t="shared" ref="L451:L471" si="65">R427</f>
        <v>77.777777777777786</v>
      </c>
      <c r="M451" s="19">
        <f t="shared" ref="M451:M471" si="66">U427</f>
        <v>59.523809523809526</v>
      </c>
      <c r="N451" s="19">
        <f t="shared" ref="N451:N471" si="67">X427</f>
        <v>56.115879828326179</v>
      </c>
      <c r="O451" s="19">
        <f t="shared" ref="O451:O471" si="68">AA427</f>
        <v>56.369982547993011</v>
      </c>
      <c r="P451" s="19">
        <f t="shared" ref="P451:P471" si="69">AD427</f>
        <v>55.331991951710258</v>
      </c>
      <c r="AA451" s="15"/>
      <c r="AB451" s="15"/>
      <c r="AC451" s="15"/>
      <c r="AD451" s="15"/>
      <c r="AE451" s="15"/>
    </row>
    <row r="452" spans="7:31" x14ac:dyDescent="0.2">
      <c r="G452" s="23">
        <f t="shared" si="63"/>
        <v>21</v>
      </c>
      <c r="H452" s="23" t="str">
        <f t="shared" si="63"/>
        <v>HSE</v>
      </c>
      <c r="I452" s="23" t="s">
        <v>382</v>
      </c>
      <c r="J452" s="19">
        <f t="shared" ref="J452:J471" si="70">L428</f>
        <v>63.589743589743584</v>
      </c>
      <c r="K452" s="19">
        <f t="shared" si="64"/>
        <v>67.796610169491515</v>
      </c>
      <c r="L452" s="19">
        <f t="shared" si="65"/>
        <v>55.555555555555557</v>
      </c>
      <c r="M452" s="19">
        <f t="shared" si="66"/>
        <v>95.294117647058812</v>
      </c>
      <c r="N452" s="19">
        <f t="shared" si="67"/>
        <v>68.139534883720927</v>
      </c>
      <c r="O452" s="19">
        <f t="shared" si="68"/>
        <v>61.130742049469966</v>
      </c>
      <c r="P452" s="19">
        <f t="shared" si="69"/>
        <v>53.596287703016245</v>
      </c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D452" s="5"/>
    </row>
    <row r="453" spans="7:31" x14ac:dyDescent="0.2">
      <c r="G453" s="23">
        <f t="shared" si="63"/>
        <v>18</v>
      </c>
      <c r="H453" s="23" t="str">
        <f t="shared" si="63"/>
        <v>HSE</v>
      </c>
      <c r="I453" s="23" t="s">
        <v>426</v>
      </c>
      <c r="J453" s="19">
        <f t="shared" si="70"/>
        <v>75.019638648860948</v>
      </c>
      <c r="K453" s="19">
        <f t="shared" si="64"/>
        <v>66.666666666666657</v>
      </c>
      <c r="L453" s="19">
        <f t="shared" si="65"/>
        <v>40</v>
      </c>
      <c r="M453" s="19">
        <f t="shared" si="66"/>
        <v>63.636363636363633</v>
      </c>
      <c r="N453" s="19">
        <f t="shared" si="67"/>
        <v>76.818181818181813</v>
      </c>
      <c r="O453" s="19">
        <f t="shared" si="68"/>
        <v>82.222222222222214</v>
      </c>
      <c r="P453" s="19">
        <f t="shared" si="69"/>
        <v>87.242798353909464</v>
      </c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D453" s="5"/>
    </row>
    <row r="454" spans="7:31" x14ac:dyDescent="0.2">
      <c r="G454" s="23">
        <f t="shared" si="63"/>
        <v>43</v>
      </c>
      <c r="H454" s="23" t="str">
        <f t="shared" si="63"/>
        <v>HSE</v>
      </c>
      <c r="I454" s="23" t="s">
        <v>465</v>
      </c>
      <c r="J454" s="19">
        <f t="shared" si="70"/>
        <v>72.794117647058826</v>
      </c>
      <c r="K454" s="19">
        <f t="shared" si="64"/>
        <v>76.646706586826355</v>
      </c>
      <c r="L454" s="19">
        <f t="shared" si="65"/>
        <v>84.375</v>
      </c>
      <c r="M454" s="19">
        <f t="shared" si="66"/>
        <v>66.929133858267718</v>
      </c>
      <c r="N454" s="19">
        <f t="shared" si="67"/>
        <v>77.210574293527799</v>
      </c>
      <c r="O454" s="19">
        <f t="shared" si="68"/>
        <v>68.61435726210351</v>
      </c>
      <c r="P454" s="19">
        <f t="shared" si="69"/>
        <v>69.481481481481481</v>
      </c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D454" s="5"/>
    </row>
    <row r="455" spans="7:31" x14ac:dyDescent="0.2">
      <c r="G455" s="23">
        <f t="shared" si="63"/>
        <v>57</v>
      </c>
      <c r="H455" s="23" t="str">
        <f t="shared" si="63"/>
        <v>HSE</v>
      </c>
      <c r="I455" s="23" t="s">
        <v>548</v>
      </c>
      <c r="J455" s="19">
        <f t="shared" si="70"/>
        <v>71.811361200428721</v>
      </c>
      <c r="K455" s="19">
        <f t="shared" si="64"/>
        <v>70.3125</v>
      </c>
      <c r="L455" s="19">
        <f t="shared" si="65"/>
        <v>67.532467532467535</v>
      </c>
      <c r="M455" s="19">
        <f t="shared" si="66"/>
        <v>85.365853658536579</v>
      </c>
      <c r="N455" s="19">
        <f t="shared" si="67"/>
        <v>69.289617486338798</v>
      </c>
      <c r="O455" s="19">
        <f t="shared" si="68"/>
        <v>72.318339100346023</v>
      </c>
      <c r="P455" s="19">
        <f t="shared" si="69"/>
        <v>76.041666666666657</v>
      </c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D455" s="5"/>
    </row>
    <row r="456" spans="7:31" x14ac:dyDescent="0.2">
      <c r="G456" s="23">
        <f t="shared" si="63"/>
        <v>7</v>
      </c>
      <c r="H456" s="23" t="str">
        <f t="shared" si="63"/>
        <v>HSE</v>
      </c>
      <c r="I456" s="23" t="s">
        <v>657</v>
      </c>
      <c r="J456" s="19">
        <f t="shared" si="70"/>
        <v>64.794816414686835</v>
      </c>
      <c r="K456" s="19">
        <f t="shared" si="64"/>
        <v>67.741935483870961</v>
      </c>
      <c r="L456" s="19">
        <f t="shared" si="65"/>
        <v>85.714285714285708</v>
      </c>
      <c r="M456" s="19">
        <f t="shared" si="66"/>
        <v>72.222222222222214</v>
      </c>
      <c r="N456" s="19">
        <f t="shared" si="67"/>
        <v>71.612903225806463</v>
      </c>
      <c r="O456" s="19">
        <f t="shared" si="68"/>
        <v>39.344262295081968</v>
      </c>
      <c r="P456" s="19">
        <f t="shared" si="69"/>
        <v>63.87096774193548</v>
      </c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D456" s="5"/>
    </row>
    <row r="457" spans="7:31" x14ac:dyDescent="0.2">
      <c r="G457" s="23">
        <f t="shared" si="63"/>
        <v>7</v>
      </c>
      <c r="H457" s="23" t="str">
        <f t="shared" si="63"/>
        <v>HSE</v>
      </c>
      <c r="I457" s="23" t="s">
        <v>673</v>
      </c>
      <c r="J457" s="19">
        <f t="shared" si="70"/>
        <v>67.125171939477298</v>
      </c>
      <c r="K457" s="19">
        <f t="shared" si="64"/>
        <v>91.83673469387756</v>
      </c>
      <c r="L457" s="19">
        <f t="shared" si="65"/>
        <v>90.909090909090907</v>
      </c>
      <c r="M457" s="19">
        <f t="shared" si="66"/>
        <v>82.926829268292678</v>
      </c>
      <c r="N457" s="19">
        <f t="shared" si="67"/>
        <v>62.248995983935743</v>
      </c>
      <c r="O457" s="19">
        <f t="shared" si="68"/>
        <v>62.5</v>
      </c>
      <c r="P457" s="19">
        <f t="shared" si="69"/>
        <v>62.5</v>
      </c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D457" s="5"/>
    </row>
    <row r="458" spans="7:31" x14ac:dyDescent="0.2">
      <c r="G458" s="23">
        <f t="shared" si="63"/>
        <v>18</v>
      </c>
      <c r="H458" s="23" t="str">
        <f t="shared" si="63"/>
        <v>HSE</v>
      </c>
      <c r="I458" s="23" t="s">
        <v>689</v>
      </c>
      <c r="J458" s="19">
        <f t="shared" si="70"/>
        <v>59.797791672209655</v>
      </c>
      <c r="K458" s="19">
        <f t="shared" si="64"/>
        <v>66.363636363636374</v>
      </c>
      <c r="L458" s="19">
        <f t="shared" si="65"/>
        <v>73.033707865168537</v>
      </c>
      <c r="M458" s="19">
        <f t="shared" si="66"/>
        <v>51.088777219430483</v>
      </c>
      <c r="N458" s="19">
        <f t="shared" si="67"/>
        <v>61.162790697674417</v>
      </c>
      <c r="O458" s="19">
        <f t="shared" si="68"/>
        <v>55.867346938775512</v>
      </c>
      <c r="P458" s="19">
        <f t="shared" si="69"/>
        <v>60.055096418732781</v>
      </c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D458" s="5"/>
    </row>
    <row r="459" spans="7:31" x14ac:dyDescent="0.2">
      <c r="G459" s="23">
        <f t="shared" si="63"/>
        <v>6</v>
      </c>
      <c r="H459" s="23" t="str">
        <f t="shared" si="63"/>
        <v>HSE</v>
      </c>
      <c r="I459" s="23" t="s">
        <v>729</v>
      </c>
      <c r="J459" s="19">
        <f t="shared" si="70"/>
        <v>64.066608238387374</v>
      </c>
      <c r="K459" s="19">
        <f t="shared" si="64"/>
        <v>95.454545454545453</v>
      </c>
      <c r="L459" s="19">
        <f t="shared" si="65"/>
        <v>66.666666666666657</v>
      </c>
      <c r="M459" s="19">
        <f t="shared" si="66"/>
        <v>88.135593220338976</v>
      </c>
      <c r="N459" s="19">
        <f t="shared" si="67"/>
        <v>62.327416173570015</v>
      </c>
      <c r="O459" s="19">
        <f t="shared" si="68"/>
        <v>74.166666666666671</v>
      </c>
      <c r="P459" s="19">
        <f t="shared" si="69"/>
        <v>55.979643765903312</v>
      </c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D459" s="5"/>
    </row>
    <row r="460" spans="7:31" x14ac:dyDescent="0.2">
      <c r="G460" s="49">
        <f t="shared" si="63"/>
        <v>225</v>
      </c>
      <c r="H460" s="49" t="str">
        <f t="shared" si="63"/>
        <v>HSE Total</v>
      </c>
      <c r="I460" s="47" t="s">
        <v>1126</v>
      </c>
      <c r="J460" s="48">
        <f t="shared" si="70"/>
        <v>66.3495205874097</v>
      </c>
      <c r="K460" s="48">
        <f t="shared" si="64"/>
        <v>68.555240793201136</v>
      </c>
      <c r="L460" s="48">
        <f t="shared" si="65"/>
        <v>72.674418604651152</v>
      </c>
      <c r="M460" s="48">
        <f t="shared" si="66"/>
        <v>69.991617770326911</v>
      </c>
      <c r="N460" s="48">
        <f t="shared" si="67"/>
        <v>67.507274490785647</v>
      </c>
      <c r="O460" s="48">
        <f t="shared" si="68"/>
        <v>63.530326594090205</v>
      </c>
      <c r="P460" s="48">
        <f t="shared" si="69"/>
        <v>64.407761366927303</v>
      </c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D460" s="5"/>
    </row>
    <row r="461" spans="7:31" x14ac:dyDescent="0.2">
      <c r="G461" s="23">
        <f t="shared" si="63"/>
        <v>21</v>
      </c>
      <c r="H461" s="23" t="str">
        <f t="shared" si="63"/>
        <v>Non-HSE/Private</v>
      </c>
      <c r="I461" s="23" t="s">
        <v>284</v>
      </c>
      <c r="J461" s="19">
        <f t="shared" si="70"/>
        <v>49.7841726618705</v>
      </c>
      <c r="K461" s="19">
        <f t="shared" si="64"/>
        <v>85</v>
      </c>
      <c r="L461" s="19">
        <f t="shared" si="65"/>
        <v>100</v>
      </c>
      <c r="M461" s="19">
        <f t="shared" si="66"/>
        <v>32.20338983050847</v>
      </c>
      <c r="N461" s="19">
        <f t="shared" si="67"/>
        <v>59.44055944055944</v>
      </c>
      <c r="O461" s="19">
        <f t="shared" si="68"/>
        <v>44.848484848484851</v>
      </c>
      <c r="P461" s="19">
        <f t="shared" si="69"/>
        <v>55.688622754491014</v>
      </c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D461" s="5"/>
    </row>
    <row r="462" spans="7:31" x14ac:dyDescent="0.2">
      <c r="G462" s="23">
        <f t="shared" si="63"/>
        <v>7</v>
      </c>
      <c r="H462" s="23" t="str">
        <f t="shared" si="63"/>
        <v>Non-HSE/Private</v>
      </c>
      <c r="I462" s="23" t="s">
        <v>382</v>
      </c>
      <c r="J462" s="19">
        <f t="shared" si="70"/>
        <v>60.404040404040401</v>
      </c>
      <c r="K462" s="19">
        <f t="shared" si="64"/>
        <v>74.358974358974365</v>
      </c>
      <c r="L462" s="19">
        <f t="shared" si="65"/>
        <v>0</v>
      </c>
      <c r="M462" s="19">
        <f t="shared" si="66"/>
        <v>58.267716535433067</v>
      </c>
      <c r="N462" s="19">
        <f t="shared" si="67"/>
        <v>77.777777777777786</v>
      </c>
      <c r="O462" s="19">
        <f t="shared" si="68"/>
        <v>78.205128205128204</v>
      </c>
      <c r="P462" s="19">
        <f t="shared" si="69"/>
        <v>33.082706766917291</v>
      </c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D462" s="5"/>
    </row>
    <row r="463" spans="7:31" x14ac:dyDescent="0.2">
      <c r="G463" s="23">
        <f t="shared" si="63"/>
        <v>16</v>
      </c>
      <c r="H463" s="23" t="str">
        <f t="shared" si="63"/>
        <v>Non-HSE/Private</v>
      </c>
      <c r="I463" s="23" t="s">
        <v>426</v>
      </c>
      <c r="J463" s="19">
        <f t="shared" si="70"/>
        <v>45.5026455026455</v>
      </c>
      <c r="K463" s="19">
        <f t="shared" si="64"/>
        <v>72.988505747126439</v>
      </c>
      <c r="L463" s="19">
        <f t="shared" si="65"/>
        <v>66.666666666666657</v>
      </c>
      <c r="M463" s="19">
        <f t="shared" si="66"/>
        <v>37.662337662337663</v>
      </c>
      <c r="N463" s="19">
        <f t="shared" si="67"/>
        <v>49.651567944250871</v>
      </c>
      <c r="O463" s="19">
        <f t="shared" si="68"/>
        <v>45.454545454545453</v>
      </c>
      <c r="P463" s="19">
        <f t="shared" si="69"/>
        <v>47.003994673768304</v>
      </c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D463" s="5"/>
    </row>
    <row r="464" spans="7:31" x14ac:dyDescent="0.2">
      <c r="G464" s="23">
        <f t="shared" si="63"/>
        <v>54</v>
      </c>
      <c r="H464" s="23" t="str">
        <f t="shared" si="63"/>
        <v>Non-HSE/Private</v>
      </c>
      <c r="I464" s="23" t="s">
        <v>465</v>
      </c>
      <c r="J464" s="19">
        <f t="shared" si="70"/>
        <v>62.253715865883166</v>
      </c>
      <c r="K464" s="19">
        <f t="shared" si="64"/>
        <v>75.502008032128515</v>
      </c>
      <c r="L464" s="19">
        <f t="shared" si="65"/>
        <v>87.2340425531915</v>
      </c>
      <c r="M464" s="19">
        <f t="shared" si="66"/>
        <v>56.063618290258454</v>
      </c>
      <c r="N464" s="19">
        <f t="shared" si="67"/>
        <v>66.426512968299704</v>
      </c>
      <c r="O464" s="19">
        <f t="shared" si="68"/>
        <v>53.982300884955748</v>
      </c>
      <c r="P464" s="19">
        <f t="shared" si="69"/>
        <v>61.294416243654823</v>
      </c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D464" s="5"/>
    </row>
    <row r="465" spans="7:30" x14ac:dyDescent="0.2">
      <c r="G465" s="23">
        <f t="shared" si="63"/>
        <v>16</v>
      </c>
      <c r="H465" s="23" t="str">
        <f t="shared" si="63"/>
        <v>Non-HSE/Private</v>
      </c>
      <c r="I465" s="23" t="s">
        <v>548</v>
      </c>
      <c r="J465" s="19">
        <f t="shared" si="70"/>
        <v>64.468864468864467</v>
      </c>
      <c r="K465" s="19">
        <f t="shared" si="64"/>
        <v>76.219512195121951</v>
      </c>
      <c r="L465" s="19" t="e">
        <f t="shared" si="65"/>
        <v>#DIV/0!</v>
      </c>
      <c r="M465" s="19">
        <f t="shared" si="66"/>
        <v>76.902887139107605</v>
      </c>
      <c r="N465" s="19">
        <f t="shared" si="67"/>
        <v>61.204013377926422</v>
      </c>
      <c r="O465" s="19">
        <f t="shared" si="68"/>
        <v>68.384879725085909</v>
      </c>
      <c r="P465" s="19">
        <f t="shared" si="69"/>
        <v>50.894632206759439</v>
      </c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D465" s="5"/>
    </row>
    <row r="466" spans="7:30" x14ac:dyDescent="0.2">
      <c r="G466" s="23">
        <f t="shared" si="63"/>
        <v>21</v>
      </c>
      <c r="H466" s="23" t="str">
        <f t="shared" si="63"/>
        <v>Non-HSE/Private</v>
      </c>
      <c r="I466" s="23" t="s">
        <v>657</v>
      </c>
      <c r="J466" s="19">
        <f t="shared" si="70"/>
        <v>59.892787524366476</v>
      </c>
      <c r="K466" s="19">
        <f t="shared" si="64"/>
        <v>62.5</v>
      </c>
      <c r="L466" s="19">
        <f t="shared" si="65"/>
        <v>66.666666666666657</v>
      </c>
      <c r="M466" s="19">
        <f t="shared" si="66"/>
        <v>61.312217194570138</v>
      </c>
      <c r="N466" s="19">
        <f t="shared" si="67"/>
        <v>69.705882352941174</v>
      </c>
      <c r="O466" s="19">
        <f t="shared" si="68"/>
        <v>62.831858407079643</v>
      </c>
      <c r="P466" s="19">
        <f t="shared" si="69"/>
        <v>52.275862068965516</v>
      </c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D466" s="5"/>
    </row>
    <row r="467" spans="7:30" x14ac:dyDescent="0.2">
      <c r="G467" s="23">
        <f t="shared" ref="G467:H471" si="71">G443</f>
        <v>12</v>
      </c>
      <c r="H467" s="23" t="str">
        <f t="shared" si="71"/>
        <v>Non-HSE/Private</v>
      </c>
      <c r="I467" s="23" t="s">
        <v>673</v>
      </c>
      <c r="J467" s="19">
        <f t="shared" si="70"/>
        <v>74.926586853399584</v>
      </c>
      <c r="K467" s="19">
        <f t="shared" si="64"/>
        <v>76.767676767676761</v>
      </c>
      <c r="L467" s="19">
        <f t="shared" si="65"/>
        <v>95</v>
      </c>
      <c r="M467" s="19">
        <f t="shared" si="66"/>
        <v>83.128834355828218</v>
      </c>
      <c r="N467" s="19">
        <f t="shared" si="67"/>
        <v>78.915046059365395</v>
      </c>
      <c r="O467" s="19">
        <f t="shared" si="68"/>
        <v>62.797619047619044</v>
      </c>
      <c r="P467" s="19">
        <f t="shared" si="69"/>
        <v>66.132264529058119</v>
      </c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D467" s="5"/>
    </row>
    <row r="468" spans="7:30" x14ac:dyDescent="0.2">
      <c r="G468" s="23">
        <f t="shared" si="71"/>
        <v>28</v>
      </c>
      <c r="H468" s="23" t="str">
        <f t="shared" si="71"/>
        <v>Non-HSE/Private</v>
      </c>
      <c r="I468" s="23" t="s">
        <v>689</v>
      </c>
      <c r="J468" s="19">
        <f t="shared" si="70"/>
        <v>56.218905472636813</v>
      </c>
      <c r="K468" s="19">
        <f t="shared" si="64"/>
        <v>39.449541284403672</v>
      </c>
      <c r="L468" s="19" t="e">
        <f t="shared" si="65"/>
        <v>#DIV/0!</v>
      </c>
      <c r="M468" s="19">
        <f t="shared" si="66"/>
        <v>45.081967213114751</v>
      </c>
      <c r="N468" s="19">
        <f t="shared" si="67"/>
        <v>74.615384615384613</v>
      </c>
      <c r="O468" s="19">
        <f t="shared" si="68"/>
        <v>63.803680981595093</v>
      </c>
      <c r="P468" s="19">
        <f t="shared" si="69"/>
        <v>65.822784810126578</v>
      </c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D468" s="5"/>
    </row>
    <row r="469" spans="7:30" x14ac:dyDescent="0.2">
      <c r="G469" s="23">
        <f t="shared" si="71"/>
        <v>22</v>
      </c>
      <c r="H469" s="23" t="str">
        <f t="shared" si="71"/>
        <v>Non-HSE/Private</v>
      </c>
      <c r="I469" s="23" t="s">
        <v>729</v>
      </c>
      <c r="J469" s="19">
        <f t="shared" si="70"/>
        <v>69.618834080717491</v>
      </c>
      <c r="K469" s="19">
        <f t="shared" si="64"/>
        <v>67.857142857142861</v>
      </c>
      <c r="L469" s="19">
        <f t="shared" si="65"/>
        <v>90.243902439024396</v>
      </c>
      <c r="M469" s="19">
        <f t="shared" si="66"/>
        <v>75.159235668789819</v>
      </c>
      <c r="N469" s="19">
        <f t="shared" si="67"/>
        <v>73.848238482384815</v>
      </c>
      <c r="O469" s="19">
        <f t="shared" si="68"/>
        <v>62.008733624454152</v>
      </c>
      <c r="P469" s="19">
        <f t="shared" si="69"/>
        <v>65.92178770949721</v>
      </c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D469" s="5"/>
    </row>
    <row r="470" spans="7:30" x14ac:dyDescent="0.2">
      <c r="G470" s="49">
        <f t="shared" si="71"/>
        <v>197</v>
      </c>
      <c r="H470" s="49" t="str">
        <f t="shared" si="71"/>
        <v>Non-HSE/Private Total</v>
      </c>
      <c r="I470" s="47" t="s">
        <v>1128</v>
      </c>
      <c r="J470" s="48">
        <f t="shared" si="70"/>
        <v>60.895708065519386</v>
      </c>
      <c r="K470" s="48">
        <f t="shared" si="64"/>
        <v>69.754385964912274</v>
      </c>
      <c r="L470" s="48">
        <f t="shared" si="65"/>
        <v>87.628865979381445</v>
      </c>
      <c r="M470" s="48">
        <f t="shared" si="66"/>
        <v>58.232070526566595</v>
      </c>
      <c r="N470" s="48">
        <f t="shared" si="67"/>
        <v>67.248474528168018</v>
      </c>
      <c r="O470" s="48">
        <f t="shared" si="68"/>
        <v>57.445400397088022</v>
      </c>
      <c r="P470" s="48">
        <f t="shared" si="69"/>
        <v>56.782473998672266</v>
      </c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D470" s="5"/>
    </row>
    <row r="471" spans="7:30" x14ac:dyDescent="0.2">
      <c r="G471" s="49">
        <f t="shared" si="71"/>
        <v>422</v>
      </c>
      <c r="H471" s="49" t="str">
        <f t="shared" si="71"/>
        <v>Total</v>
      </c>
      <c r="I471" s="47" t="s">
        <v>268</v>
      </c>
      <c r="J471" s="48">
        <f t="shared" si="70"/>
        <v>63.32291183809533</v>
      </c>
      <c r="K471" s="48">
        <f t="shared" si="64"/>
        <v>69.243156199677941</v>
      </c>
      <c r="L471" s="48">
        <f t="shared" si="65"/>
        <v>78.066914498141259</v>
      </c>
      <c r="M471" s="48">
        <f t="shared" si="66"/>
        <v>60.410762122918051</v>
      </c>
      <c r="N471" s="48">
        <f t="shared" si="67"/>
        <v>67.402200841159186</v>
      </c>
      <c r="O471" s="48">
        <f t="shared" si="68"/>
        <v>60.243117626027889</v>
      </c>
      <c r="P471" s="48">
        <f t="shared" si="69"/>
        <v>60.085298544907175</v>
      </c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D471" s="5"/>
    </row>
    <row r="472" spans="7:30" x14ac:dyDescent="0.2">
      <c r="H472" s="40"/>
      <c r="L472" s="5"/>
      <c r="O472" s="5"/>
      <c r="R472" s="5"/>
      <c r="U472" s="5"/>
      <c r="X472" s="5"/>
      <c r="AA472" s="5"/>
      <c r="AD472" s="5"/>
    </row>
    <row r="473" spans="7:30" x14ac:dyDescent="0.2">
      <c r="H473" s="40"/>
      <c r="L473" s="5"/>
      <c r="O473" s="5"/>
      <c r="R473" s="5"/>
      <c r="U473" s="5"/>
      <c r="X473" s="5"/>
      <c r="AA473" s="5"/>
      <c r="AD473" s="5"/>
    </row>
  </sheetData>
  <autoFilter ref="A1:AE423" xr:uid="{5116F66C-CFAD-44B4-A431-CD9AAA8E8A3E}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AF3D-8423-4D3E-99C6-E98F87B3919A}">
  <dimension ref="A1:AI344"/>
  <sheetViews>
    <sheetView tabSelected="1" zoomScaleNormal="100" workbookViewId="0">
      <pane xSplit="1" ySplit="1" topLeftCell="B255" activePane="bottomRight" state="frozen"/>
      <selection activeCell="D2" sqref="D2"/>
      <selection pane="topRight" activeCell="D2" sqref="D2"/>
      <selection pane="bottomLeft" activeCell="D2" sqref="D2"/>
      <selection pane="bottomRight" activeCell="C39" sqref="C39"/>
    </sheetView>
  </sheetViews>
  <sheetFormatPr defaultRowHeight="12.75" x14ac:dyDescent="0.2"/>
  <cols>
    <col min="1" max="1" width="9.140625" style="5"/>
    <col min="2" max="2" width="90.85546875" style="1" bestFit="1" customWidth="1"/>
    <col min="3" max="3" width="8.5703125" style="5" bestFit="1" customWidth="1"/>
    <col min="4" max="4" width="17.5703125" style="5" bestFit="1" customWidth="1"/>
    <col min="5" max="5" width="9.85546875" style="5" bestFit="1" customWidth="1"/>
    <col min="6" max="6" width="8" style="5" bestFit="1" customWidth="1"/>
    <col min="7" max="7" width="9.5703125" style="5" bestFit="1" customWidth="1"/>
    <col min="8" max="8" width="11.5703125" style="5" customWidth="1"/>
    <col min="9" max="9" width="7.7109375" style="5" bestFit="1" customWidth="1"/>
    <col min="10" max="10" width="16.5703125" style="5" customWidth="1"/>
    <col min="11" max="11" width="25.28515625" style="5" customWidth="1"/>
    <col min="12" max="12" width="13.5703125" style="50" customWidth="1"/>
    <col min="13" max="13" width="15.42578125" style="5" customWidth="1"/>
    <col min="14" max="14" width="17.5703125" style="5" customWidth="1"/>
    <col min="15" max="15" width="15.28515625" style="50" customWidth="1"/>
    <col min="16" max="16" width="18.7109375" style="5" customWidth="1"/>
    <col min="17" max="17" width="11.140625" style="5" customWidth="1"/>
    <col min="18" max="18" width="11.42578125" style="51" customWidth="1"/>
    <col min="19" max="19" width="10.42578125" style="5" bestFit="1" customWidth="1"/>
    <col min="20" max="20" width="17.5703125" style="5" customWidth="1"/>
    <col min="21" max="21" width="21.140625" style="5" customWidth="1"/>
    <col min="22" max="22" width="8.7109375" style="5" customWidth="1"/>
    <col min="23" max="23" width="7.85546875" style="5" customWidth="1"/>
    <col min="24" max="26" width="9.140625" style="5"/>
    <col min="27" max="27" width="10.140625" style="5" customWidth="1"/>
    <col min="28" max="16384" width="9.140625" style="5"/>
  </cols>
  <sheetData>
    <row r="1" spans="1:23" ht="38.25" x14ac:dyDescent="0.2">
      <c r="A1" s="114" t="s">
        <v>269</v>
      </c>
      <c r="B1" s="115" t="s">
        <v>270</v>
      </c>
      <c r="C1" s="114" t="s">
        <v>271</v>
      </c>
      <c r="D1" s="114" t="s">
        <v>272</v>
      </c>
      <c r="E1" s="114" t="s">
        <v>273</v>
      </c>
      <c r="F1" s="114" t="s">
        <v>5</v>
      </c>
      <c r="G1" s="114" t="s">
        <v>274</v>
      </c>
      <c r="H1" s="20" t="s">
        <v>275</v>
      </c>
      <c r="I1" s="114" t="s">
        <v>276</v>
      </c>
      <c r="J1" s="52" t="s">
        <v>1129</v>
      </c>
      <c r="K1" s="52" t="s">
        <v>1130</v>
      </c>
      <c r="L1" s="53" t="s">
        <v>1131</v>
      </c>
      <c r="M1" s="52" t="s">
        <v>1132</v>
      </c>
      <c r="N1" s="52" t="s">
        <v>1133</v>
      </c>
      <c r="O1" s="53" t="s">
        <v>1134</v>
      </c>
      <c r="P1" s="52" t="s">
        <v>1135</v>
      </c>
      <c r="Q1" s="52" t="s">
        <v>1136</v>
      </c>
      <c r="R1" s="114" t="s">
        <v>1137</v>
      </c>
      <c r="S1" s="114" t="s">
        <v>278</v>
      </c>
      <c r="T1" s="114" t="s">
        <v>1138</v>
      </c>
      <c r="U1" s="52" t="s">
        <v>1139</v>
      </c>
      <c r="V1" s="114" t="s">
        <v>279</v>
      </c>
      <c r="W1" s="114" t="s">
        <v>280</v>
      </c>
    </row>
    <row r="2" spans="1:23" x14ac:dyDescent="0.2">
      <c r="A2" s="111" t="s">
        <v>1140</v>
      </c>
      <c r="B2" s="109" t="s">
        <v>1141</v>
      </c>
      <c r="C2" s="23" t="s">
        <v>50</v>
      </c>
      <c r="D2" s="23" t="s">
        <v>51</v>
      </c>
      <c r="E2" s="23" t="s">
        <v>51</v>
      </c>
      <c r="F2" s="23" t="s">
        <v>49</v>
      </c>
      <c r="G2" s="23" t="str">
        <f>VLOOKUP(C2, 'RHA A to F by CCA'!A:B, 2,0)</f>
        <v>Area F</v>
      </c>
      <c r="H2" s="23" t="s">
        <v>283</v>
      </c>
      <c r="I2" s="23" t="s">
        <v>284</v>
      </c>
      <c r="J2" s="45">
        <v>0</v>
      </c>
      <c r="K2" s="45">
        <v>0</v>
      </c>
      <c r="L2" s="19" t="e">
        <f t="shared" ref="L2:L65" si="0">K2/J2*100</f>
        <v>#DIV/0!</v>
      </c>
      <c r="M2" s="45">
        <v>2</v>
      </c>
      <c r="N2" s="45">
        <v>2</v>
      </c>
      <c r="O2" s="19">
        <f t="shared" ref="O2:O65" si="1">N2/M2*100</f>
        <v>100</v>
      </c>
      <c r="P2" s="45" t="s">
        <v>285</v>
      </c>
      <c r="Q2" s="45">
        <v>3</v>
      </c>
      <c r="R2" s="116">
        <v>44180.568055555603</v>
      </c>
      <c r="S2" s="116">
        <v>44180</v>
      </c>
      <c r="T2" s="23" t="s">
        <v>297</v>
      </c>
      <c r="U2" s="45" t="s">
        <v>302</v>
      </c>
      <c r="V2" s="23">
        <v>2</v>
      </c>
      <c r="W2" s="45">
        <v>118</v>
      </c>
    </row>
    <row r="3" spans="1:23" x14ac:dyDescent="0.2">
      <c r="A3" s="111" t="s">
        <v>299</v>
      </c>
      <c r="B3" s="109" t="s">
        <v>300</v>
      </c>
      <c r="C3" s="23" t="s">
        <v>36</v>
      </c>
      <c r="D3" s="23" t="s">
        <v>37</v>
      </c>
      <c r="E3" s="23" t="s">
        <v>282</v>
      </c>
      <c r="F3" s="23" t="s">
        <v>35</v>
      </c>
      <c r="G3" s="23" t="str">
        <f>VLOOKUP(C3, 'RHA A to F by CCA'!A:B, 2,0)</f>
        <v>Area A</v>
      </c>
      <c r="H3" s="23" t="s">
        <v>283</v>
      </c>
      <c r="I3" s="23" t="s">
        <v>284</v>
      </c>
      <c r="J3" s="45">
        <v>46</v>
      </c>
      <c r="K3" s="45">
        <v>46</v>
      </c>
      <c r="L3" s="19">
        <f t="shared" si="0"/>
        <v>100</v>
      </c>
      <c r="M3" s="45">
        <v>0</v>
      </c>
      <c r="N3" s="45">
        <v>0</v>
      </c>
      <c r="O3" s="19" t="e">
        <f t="shared" si="1"/>
        <v>#DIV/0!</v>
      </c>
      <c r="P3" s="45" t="s">
        <v>285</v>
      </c>
      <c r="Q3" s="45">
        <v>56</v>
      </c>
      <c r="R3" s="116">
        <v>44204.558333333298</v>
      </c>
      <c r="S3" s="116">
        <v>44204</v>
      </c>
      <c r="T3" s="23" t="s">
        <v>286</v>
      </c>
      <c r="U3" s="45" t="s">
        <v>287</v>
      </c>
      <c r="V3" s="23">
        <v>1</v>
      </c>
      <c r="W3" s="45">
        <v>332</v>
      </c>
    </row>
    <row r="4" spans="1:23" x14ac:dyDescent="0.2">
      <c r="A4" s="111" t="s">
        <v>354</v>
      </c>
      <c r="B4" s="109" t="s">
        <v>355</v>
      </c>
      <c r="C4" s="23" t="s">
        <v>50</v>
      </c>
      <c r="D4" s="23" t="s">
        <v>51</v>
      </c>
      <c r="E4" s="23" t="s">
        <v>51</v>
      </c>
      <c r="F4" s="23" t="s">
        <v>49</v>
      </c>
      <c r="G4" s="23" t="str">
        <f>VLOOKUP(C4, 'RHA A to F by CCA'!A:B, 2,0)</f>
        <v>Area F</v>
      </c>
      <c r="H4" s="23" t="s">
        <v>283</v>
      </c>
      <c r="I4" s="23" t="s">
        <v>284</v>
      </c>
      <c r="J4" s="45">
        <v>23</v>
      </c>
      <c r="K4" s="45">
        <v>23</v>
      </c>
      <c r="L4" s="19">
        <f t="shared" si="0"/>
        <v>100</v>
      </c>
      <c r="M4" s="45">
        <v>6</v>
      </c>
      <c r="N4" s="45">
        <v>5</v>
      </c>
      <c r="O4" s="19">
        <f t="shared" si="1"/>
        <v>83.333333333333343</v>
      </c>
      <c r="P4" s="45" t="s">
        <v>285</v>
      </c>
      <c r="Q4" s="45">
        <v>46</v>
      </c>
      <c r="R4" s="116">
        <v>44181.521527777797</v>
      </c>
      <c r="S4" s="116">
        <v>44181</v>
      </c>
      <c r="T4" s="23" t="s">
        <v>286</v>
      </c>
      <c r="U4" s="45" t="s">
        <v>287</v>
      </c>
      <c r="V4" s="23">
        <v>1</v>
      </c>
      <c r="W4" s="45">
        <v>156</v>
      </c>
    </row>
    <row r="5" spans="1:23" x14ac:dyDescent="0.2">
      <c r="A5" s="111" t="s">
        <v>305</v>
      </c>
      <c r="B5" s="109" t="s">
        <v>306</v>
      </c>
      <c r="C5" s="23" t="s">
        <v>132</v>
      </c>
      <c r="D5" s="23" t="s">
        <v>133</v>
      </c>
      <c r="E5" s="23" t="s">
        <v>307</v>
      </c>
      <c r="F5" s="23" t="s">
        <v>49</v>
      </c>
      <c r="G5" s="23" t="str">
        <f>VLOOKUP(C5, 'RHA A to F by CCA'!A:B, 2,0)</f>
        <v>Area F</v>
      </c>
      <c r="H5" s="23" t="s">
        <v>283</v>
      </c>
      <c r="I5" s="23" t="s">
        <v>284</v>
      </c>
      <c r="J5" s="45">
        <v>20</v>
      </c>
      <c r="K5" s="45">
        <v>20</v>
      </c>
      <c r="L5" s="19">
        <f t="shared" si="0"/>
        <v>100</v>
      </c>
      <c r="M5" s="45">
        <v>0</v>
      </c>
      <c r="N5" s="45">
        <v>0</v>
      </c>
      <c r="O5" s="19" t="e">
        <f t="shared" si="1"/>
        <v>#DIV/0!</v>
      </c>
      <c r="P5" s="45" t="s">
        <v>385</v>
      </c>
      <c r="Q5" s="45">
        <v>20</v>
      </c>
      <c r="R5" s="116">
        <v>44179.430555555598</v>
      </c>
      <c r="S5" s="116">
        <v>44179</v>
      </c>
      <c r="T5" s="23" t="s">
        <v>286</v>
      </c>
      <c r="U5" s="45" t="s">
        <v>287</v>
      </c>
      <c r="V5" s="23">
        <v>1</v>
      </c>
      <c r="W5" s="45">
        <v>16</v>
      </c>
    </row>
    <row r="6" spans="1:23" x14ac:dyDescent="0.2">
      <c r="A6" s="111" t="s">
        <v>313</v>
      </c>
      <c r="B6" s="109" t="s">
        <v>314</v>
      </c>
      <c r="C6" s="23" t="s">
        <v>50</v>
      </c>
      <c r="D6" s="23" t="s">
        <v>51</v>
      </c>
      <c r="E6" s="23" t="s">
        <v>51</v>
      </c>
      <c r="F6" s="23" t="s">
        <v>49</v>
      </c>
      <c r="G6" s="23" t="str">
        <f>VLOOKUP(C6, 'RHA A to F by CCA'!A:B, 2,0)</f>
        <v>Area F</v>
      </c>
      <c r="H6" s="23" t="s">
        <v>283</v>
      </c>
      <c r="I6" s="23" t="s">
        <v>284</v>
      </c>
      <c r="J6" s="45">
        <v>15</v>
      </c>
      <c r="K6" s="45">
        <v>15</v>
      </c>
      <c r="L6" s="19">
        <f t="shared" si="0"/>
        <v>100</v>
      </c>
      <c r="M6" s="45">
        <v>0</v>
      </c>
      <c r="N6" s="45">
        <v>0</v>
      </c>
      <c r="O6" s="19" t="e">
        <f t="shared" si="1"/>
        <v>#DIV/0!</v>
      </c>
      <c r="P6" s="45" t="s">
        <v>1</v>
      </c>
      <c r="Q6" s="45">
        <v>16</v>
      </c>
      <c r="R6" s="116">
        <v>44197.525694444397</v>
      </c>
      <c r="S6" s="116">
        <v>44196</v>
      </c>
      <c r="T6" s="23" t="s">
        <v>286</v>
      </c>
      <c r="U6" s="45" t="s">
        <v>287</v>
      </c>
      <c r="V6" s="23">
        <v>1</v>
      </c>
      <c r="W6" s="45">
        <v>316</v>
      </c>
    </row>
    <row r="7" spans="1:23" x14ac:dyDescent="0.2">
      <c r="A7" s="111" t="s">
        <v>356</v>
      </c>
      <c r="B7" s="109" t="s">
        <v>357</v>
      </c>
      <c r="C7" s="23" t="s">
        <v>50</v>
      </c>
      <c r="D7" s="23" t="s">
        <v>51</v>
      </c>
      <c r="E7" s="23" t="s">
        <v>51</v>
      </c>
      <c r="F7" s="23" t="s">
        <v>49</v>
      </c>
      <c r="G7" s="23" t="str">
        <f>VLOOKUP(C7, 'RHA A to F by CCA'!A:B, 2,0)</f>
        <v>Area F</v>
      </c>
      <c r="H7" s="23" t="s">
        <v>283</v>
      </c>
      <c r="I7" s="23" t="s">
        <v>284</v>
      </c>
      <c r="J7" s="45">
        <v>13</v>
      </c>
      <c r="K7" s="45">
        <v>13</v>
      </c>
      <c r="L7" s="19">
        <f t="shared" si="0"/>
        <v>100</v>
      </c>
      <c r="M7" s="45">
        <v>0</v>
      </c>
      <c r="N7" s="45">
        <v>0</v>
      </c>
      <c r="O7" s="19" t="e">
        <f t="shared" si="1"/>
        <v>#DIV/0!</v>
      </c>
      <c r="P7" s="45" t="s">
        <v>285</v>
      </c>
      <c r="Q7" s="45">
        <v>16</v>
      </c>
      <c r="R7" s="116">
        <v>44203.7277777778</v>
      </c>
      <c r="S7" s="116">
        <v>44203</v>
      </c>
      <c r="T7" s="23" t="s">
        <v>286</v>
      </c>
      <c r="U7" s="45" t="s">
        <v>287</v>
      </c>
      <c r="V7" s="23">
        <v>2</v>
      </c>
      <c r="W7" s="45">
        <v>330</v>
      </c>
    </row>
    <row r="8" spans="1:23" x14ac:dyDescent="0.2">
      <c r="A8" s="111" t="s">
        <v>331</v>
      </c>
      <c r="B8" s="109" t="s">
        <v>332</v>
      </c>
      <c r="C8" s="23" t="s">
        <v>50</v>
      </c>
      <c r="D8" s="23" t="s">
        <v>51</v>
      </c>
      <c r="E8" s="23" t="s">
        <v>51</v>
      </c>
      <c r="F8" s="23" t="s">
        <v>49</v>
      </c>
      <c r="G8" s="23" t="str">
        <f>VLOOKUP(C8, 'RHA A to F by CCA'!A:B, 2,0)</f>
        <v>Area F</v>
      </c>
      <c r="H8" s="23" t="s">
        <v>283</v>
      </c>
      <c r="I8" s="23" t="s">
        <v>284</v>
      </c>
      <c r="J8" s="45">
        <v>12</v>
      </c>
      <c r="K8" s="45">
        <v>12</v>
      </c>
      <c r="L8" s="19">
        <f t="shared" si="0"/>
        <v>100</v>
      </c>
      <c r="M8" s="45">
        <v>14</v>
      </c>
      <c r="N8" s="45">
        <v>13</v>
      </c>
      <c r="O8" s="19">
        <f t="shared" si="1"/>
        <v>92.857142857142861</v>
      </c>
      <c r="P8" s="45" t="s">
        <v>285</v>
      </c>
      <c r="Q8" s="45">
        <v>38</v>
      </c>
      <c r="R8" s="116">
        <v>44179.659722222197</v>
      </c>
      <c r="S8" s="116">
        <v>44179</v>
      </c>
      <c r="T8" s="23" t="s">
        <v>286</v>
      </c>
      <c r="U8" s="45" t="s">
        <v>287</v>
      </c>
      <c r="V8" s="23">
        <v>1</v>
      </c>
      <c r="W8" s="45">
        <v>74</v>
      </c>
    </row>
    <row r="9" spans="1:23" x14ac:dyDescent="0.2">
      <c r="A9" s="111" t="s">
        <v>310</v>
      </c>
      <c r="B9" s="109" t="s">
        <v>311</v>
      </c>
      <c r="C9" s="23" t="s">
        <v>50</v>
      </c>
      <c r="D9" s="23" t="s">
        <v>51</v>
      </c>
      <c r="E9" s="23" t="s">
        <v>51</v>
      </c>
      <c r="F9" s="23" t="s">
        <v>49</v>
      </c>
      <c r="G9" s="23" t="str">
        <f>VLOOKUP(C9, 'RHA A to F by CCA'!A:B, 2,0)</f>
        <v>Area F</v>
      </c>
      <c r="H9" s="23" t="s">
        <v>283</v>
      </c>
      <c r="I9" s="23" t="s">
        <v>284</v>
      </c>
      <c r="J9" s="45">
        <v>11</v>
      </c>
      <c r="K9" s="45">
        <v>11</v>
      </c>
      <c r="L9" s="19">
        <f t="shared" si="0"/>
        <v>100</v>
      </c>
      <c r="M9" s="45">
        <v>11</v>
      </c>
      <c r="N9" s="45">
        <v>10</v>
      </c>
      <c r="O9" s="19">
        <f t="shared" si="1"/>
        <v>90.909090909090907</v>
      </c>
      <c r="P9" s="45" t="s">
        <v>285</v>
      </c>
      <c r="Q9" s="45">
        <v>35</v>
      </c>
      <c r="R9" s="116">
        <v>44200.5625</v>
      </c>
      <c r="S9" s="116">
        <v>44183</v>
      </c>
      <c r="T9" s="23" t="s">
        <v>286</v>
      </c>
      <c r="U9" s="45" t="s">
        <v>287</v>
      </c>
      <c r="V9" s="23">
        <v>2</v>
      </c>
      <c r="W9" s="45">
        <v>318</v>
      </c>
    </row>
    <row r="10" spans="1:23" x14ac:dyDescent="0.2">
      <c r="A10" s="23">
        <v>53</v>
      </c>
      <c r="B10" s="109" t="s">
        <v>1142</v>
      </c>
      <c r="C10" s="23" t="s">
        <v>50</v>
      </c>
      <c r="D10" s="23" t="s">
        <v>51</v>
      </c>
      <c r="E10" s="23" t="s">
        <v>51</v>
      </c>
      <c r="F10" s="23" t="s">
        <v>49</v>
      </c>
      <c r="G10" s="23" t="str">
        <f>VLOOKUP(C10, 'RHA A to F by CCA'!A:B, 2,0)</f>
        <v>Area F</v>
      </c>
      <c r="H10" s="23" t="s">
        <v>283</v>
      </c>
      <c r="I10" s="23" t="s">
        <v>284</v>
      </c>
      <c r="J10" s="45">
        <v>10</v>
      </c>
      <c r="K10" s="45">
        <v>10</v>
      </c>
      <c r="L10" s="19">
        <f t="shared" si="0"/>
        <v>100</v>
      </c>
      <c r="M10" s="45">
        <v>0</v>
      </c>
      <c r="N10" s="45">
        <v>0</v>
      </c>
      <c r="O10" s="19" t="e">
        <f t="shared" si="1"/>
        <v>#DIV/0!</v>
      </c>
      <c r="P10" s="45" t="s">
        <v>385</v>
      </c>
      <c r="Q10" s="45">
        <v>11</v>
      </c>
      <c r="R10" s="116">
        <v>44206.689583333296</v>
      </c>
      <c r="S10" s="116">
        <v>44206</v>
      </c>
      <c r="T10" s="23" t="s">
        <v>286</v>
      </c>
      <c r="U10" s="45" t="s">
        <v>287</v>
      </c>
      <c r="V10" s="23">
        <v>1</v>
      </c>
      <c r="W10" s="45">
        <v>334</v>
      </c>
    </row>
    <row r="11" spans="1:23" x14ac:dyDescent="0.2">
      <c r="A11" s="111" t="s">
        <v>378</v>
      </c>
      <c r="B11" s="109" t="s">
        <v>379</v>
      </c>
      <c r="C11" s="23" t="s">
        <v>50</v>
      </c>
      <c r="D11" s="23" t="s">
        <v>51</v>
      </c>
      <c r="E11" s="23" t="s">
        <v>51</v>
      </c>
      <c r="F11" s="23" t="s">
        <v>49</v>
      </c>
      <c r="G11" s="23" t="str">
        <f>VLOOKUP(C11, 'RHA A to F by CCA'!A:B, 2,0)</f>
        <v>Area F</v>
      </c>
      <c r="H11" s="23" t="s">
        <v>283</v>
      </c>
      <c r="I11" s="23" t="s">
        <v>284</v>
      </c>
      <c r="J11" s="45">
        <v>9</v>
      </c>
      <c r="K11" s="45">
        <v>9</v>
      </c>
      <c r="L11" s="19">
        <f t="shared" si="0"/>
        <v>100</v>
      </c>
      <c r="M11" s="45">
        <v>2</v>
      </c>
      <c r="N11" s="45">
        <v>2</v>
      </c>
      <c r="O11" s="19">
        <f t="shared" si="1"/>
        <v>100</v>
      </c>
      <c r="P11" s="45" t="s">
        <v>285</v>
      </c>
      <c r="Q11" s="45">
        <v>12</v>
      </c>
      <c r="R11" s="116">
        <v>44181.564583333296</v>
      </c>
      <c r="S11" s="116">
        <v>44181</v>
      </c>
      <c r="T11" s="23" t="s">
        <v>317</v>
      </c>
      <c r="U11" s="45" t="s">
        <v>302</v>
      </c>
      <c r="V11" s="23">
        <v>1</v>
      </c>
      <c r="W11" s="45">
        <v>161</v>
      </c>
    </row>
    <row r="12" spans="1:23" x14ac:dyDescent="0.2">
      <c r="A12" s="111" t="s">
        <v>342</v>
      </c>
      <c r="B12" s="109" t="s">
        <v>343</v>
      </c>
      <c r="C12" s="23" t="s">
        <v>50</v>
      </c>
      <c r="D12" s="23" t="s">
        <v>51</v>
      </c>
      <c r="E12" s="23" t="s">
        <v>51</v>
      </c>
      <c r="F12" s="23" t="s">
        <v>49</v>
      </c>
      <c r="G12" s="23" t="str">
        <f>VLOOKUP(C12, 'RHA A to F by CCA'!A:B, 2,0)</f>
        <v>Area F</v>
      </c>
      <c r="H12" s="23" t="s">
        <v>283</v>
      </c>
      <c r="I12" s="23" t="s">
        <v>284</v>
      </c>
      <c r="J12" s="45">
        <v>9</v>
      </c>
      <c r="K12" s="45">
        <v>9</v>
      </c>
      <c r="L12" s="19">
        <f t="shared" si="0"/>
        <v>100</v>
      </c>
      <c r="M12" s="45">
        <v>0</v>
      </c>
      <c r="N12" s="45">
        <v>0</v>
      </c>
      <c r="O12" s="19" t="e">
        <f t="shared" si="1"/>
        <v>#DIV/0!</v>
      </c>
      <c r="P12" s="45" t="s">
        <v>385</v>
      </c>
      <c r="Q12" s="45">
        <v>9</v>
      </c>
      <c r="R12" s="116">
        <v>44183.597222222197</v>
      </c>
      <c r="S12" s="116">
        <v>44183</v>
      </c>
      <c r="T12" s="23" t="s">
        <v>317</v>
      </c>
      <c r="U12" s="45" t="s">
        <v>302</v>
      </c>
      <c r="V12" s="23">
        <v>1</v>
      </c>
      <c r="W12" s="45">
        <v>208</v>
      </c>
    </row>
    <row r="13" spans="1:23" x14ac:dyDescent="0.2">
      <c r="A13" s="23">
        <v>14</v>
      </c>
      <c r="B13" s="109" t="s">
        <v>320</v>
      </c>
      <c r="C13" s="23" t="s">
        <v>50</v>
      </c>
      <c r="D13" s="23" t="s">
        <v>51</v>
      </c>
      <c r="E13" s="23" t="s">
        <v>51</v>
      </c>
      <c r="F13" s="23" t="s">
        <v>49</v>
      </c>
      <c r="G13" s="23" t="str">
        <f>VLOOKUP(C13, 'RHA A to F by CCA'!A:B, 2,0)</f>
        <v>Area F</v>
      </c>
      <c r="H13" s="23" t="s">
        <v>283</v>
      </c>
      <c r="I13" s="23" t="s">
        <v>284</v>
      </c>
      <c r="J13" s="45">
        <v>2</v>
      </c>
      <c r="K13" s="45">
        <v>2</v>
      </c>
      <c r="L13" s="19">
        <f t="shared" si="0"/>
        <v>100</v>
      </c>
      <c r="M13" s="45">
        <v>0</v>
      </c>
      <c r="N13" s="45">
        <v>0</v>
      </c>
      <c r="O13" s="19" t="e">
        <f t="shared" si="1"/>
        <v>#DIV/0!</v>
      </c>
      <c r="P13" s="45">
        <v>0</v>
      </c>
      <c r="Q13" s="45">
        <v>4</v>
      </c>
      <c r="R13" s="116">
        <v>44181.435416666704</v>
      </c>
      <c r="S13" s="116">
        <v>44181</v>
      </c>
      <c r="T13" s="23" t="s">
        <v>297</v>
      </c>
      <c r="U13" s="45" t="s">
        <v>302</v>
      </c>
      <c r="V13" s="23">
        <v>1</v>
      </c>
      <c r="W13" s="45">
        <v>151</v>
      </c>
    </row>
    <row r="14" spans="1:23" x14ac:dyDescent="0.2">
      <c r="A14" s="111" t="s">
        <v>348</v>
      </c>
      <c r="B14" s="109" t="s">
        <v>349</v>
      </c>
      <c r="C14" s="23" t="s">
        <v>50</v>
      </c>
      <c r="D14" s="23" t="s">
        <v>51</v>
      </c>
      <c r="E14" s="23" t="s">
        <v>51</v>
      </c>
      <c r="F14" s="23" t="s">
        <v>49</v>
      </c>
      <c r="G14" s="23" t="str">
        <f>VLOOKUP(C14, 'RHA A to F by CCA'!A:B, 2,0)</f>
        <v>Area F</v>
      </c>
      <c r="H14" s="23" t="s">
        <v>283</v>
      </c>
      <c r="I14" s="23" t="s">
        <v>284</v>
      </c>
      <c r="J14" s="45">
        <v>2</v>
      </c>
      <c r="K14" s="45">
        <v>2</v>
      </c>
      <c r="L14" s="19">
        <f t="shared" si="0"/>
        <v>100</v>
      </c>
      <c r="M14" s="45">
        <v>0</v>
      </c>
      <c r="N14" s="45">
        <v>0</v>
      </c>
      <c r="O14" s="19" t="e">
        <f t="shared" si="1"/>
        <v>#DIV/0!</v>
      </c>
      <c r="P14" s="45" t="s">
        <v>285</v>
      </c>
      <c r="Q14" s="45">
        <v>20</v>
      </c>
      <c r="R14" s="116">
        <v>44183.451388888898</v>
      </c>
      <c r="S14" s="116">
        <v>44183</v>
      </c>
      <c r="T14" s="23" t="s">
        <v>286</v>
      </c>
      <c r="U14" s="45" t="s">
        <v>287</v>
      </c>
      <c r="V14" s="23">
        <v>1</v>
      </c>
      <c r="W14" s="45">
        <v>198</v>
      </c>
    </row>
    <row r="15" spans="1:23" x14ac:dyDescent="0.2">
      <c r="A15" s="111" t="s">
        <v>1143</v>
      </c>
      <c r="B15" s="109" t="s">
        <v>1144</v>
      </c>
      <c r="C15" s="23" t="s">
        <v>50</v>
      </c>
      <c r="D15" s="23" t="s">
        <v>51</v>
      </c>
      <c r="E15" s="23" t="s">
        <v>51</v>
      </c>
      <c r="F15" s="23" t="s">
        <v>49</v>
      </c>
      <c r="G15" s="23" t="str">
        <f>VLOOKUP(C15, 'RHA A to F by CCA'!A:B, 2,0)</f>
        <v>Area F</v>
      </c>
      <c r="H15" s="23" t="s">
        <v>283</v>
      </c>
      <c r="I15" s="23" t="s">
        <v>284</v>
      </c>
      <c r="J15" s="45">
        <v>1</v>
      </c>
      <c r="K15" s="45">
        <v>1</v>
      </c>
      <c r="L15" s="19">
        <f t="shared" si="0"/>
        <v>100</v>
      </c>
      <c r="M15" s="45">
        <v>0</v>
      </c>
      <c r="N15" s="45">
        <v>0</v>
      </c>
      <c r="O15" s="19" t="e">
        <f t="shared" si="1"/>
        <v>#DIV/0!</v>
      </c>
      <c r="P15" s="45" t="s">
        <v>285</v>
      </c>
      <c r="Q15" s="45">
        <v>29</v>
      </c>
      <c r="R15" s="116">
        <v>44180.654861111099</v>
      </c>
      <c r="S15" s="116">
        <v>44180</v>
      </c>
      <c r="T15" s="23" t="s">
        <v>286</v>
      </c>
      <c r="U15" s="45" t="s">
        <v>287</v>
      </c>
      <c r="V15" s="23">
        <v>1</v>
      </c>
      <c r="W15" s="45">
        <v>131</v>
      </c>
    </row>
    <row r="16" spans="1:23" x14ac:dyDescent="0.2">
      <c r="A16" s="111" t="s">
        <v>350</v>
      </c>
      <c r="B16" s="109" t="s">
        <v>351</v>
      </c>
      <c r="C16" s="23" t="s">
        <v>132</v>
      </c>
      <c r="D16" s="23" t="s">
        <v>133</v>
      </c>
      <c r="E16" s="23" t="s">
        <v>307</v>
      </c>
      <c r="F16" s="23" t="s">
        <v>49</v>
      </c>
      <c r="G16" s="23" t="str">
        <f>VLOOKUP(C16, 'RHA A to F by CCA'!A:B, 2,0)</f>
        <v>Area F</v>
      </c>
      <c r="H16" s="23" t="s">
        <v>283</v>
      </c>
      <c r="I16" s="23" t="s">
        <v>284</v>
      </c>
      <c r="J16" s="45">
        <v>21</v>
      </c>
      <c r="K16" s="45">
        <v>20</v>
      </c>
      <c r="L16" s="19">
        <f t="shared" si="0"/>
        <v>95.238095238095227</v>
      </c>
      <c r="M16" s="45">
        <v>0</v>
      </c>
      <c r="N16" s="45">
        <v>0</v>
      </c>
      <c r="O16" s="19" t="e">
        <f t="shared" si="1"/>
        <v>#DIV/0!</v>
      </c>
      <c r="P16" s="45">
        <v>0</v>
      </c>
      <c r="Q16" s="45">
        <v>25</v>
      </c>
      <c r="R16" s="116">
        <v>44181.5625</v>
      </c>
      <c r="S16" s="116">
        <v>44181</v>
      </c>
      <c r="T16" s="23" t="s">
        <v>286</v>
      </c>
      <c r="U16" s="45" t="s">
        <v>287</v>
      </c>
      <c r="V16" s="23">
        <v>1</v>
      </c>
      <c r="W16" s="45">
        <v>160</v>
      </c>
    </row>
    <row r="17" spans="1:23" x14ac:dyDescent="0.2">
      <c r="A17" s="111" t="s">
        <v>364</v>
      </c>
      <c r="B17" s="109" t="s">
        <v>365</v>
      </c>
      <c r="C17" s="23" t="s">
        <v>50</v>
      </c>
      <c r="D17" s="23" t="s">
        <v>51</v>
      </c>
      <c r="E17" s="23" t="s">
        <v>51</v>
      </c>
      <c r="F17" s="23" t="s">
        <v>49</v>
      </c>
      <c r="G17" s="23" t="str">
        <f>VLOOKUP(C17, 'RHA A to F by CCA'!A:B, 2,0)</f>
        <v>Area F</v>
      </c>
      <c r="H17" s="23" t="s">
        <v>283</v>
      </c>
      <c r="I17" s="23" t="s">
        <v>284</v>
      </c>
      <c r="J17" s="45">
        <v>14</v>
      </c>
      <c r="K17" s="45">
        <v>13</v>
      </c>
      <c r="L17" s="19">
        <f t="shared" si="0"/>
        <v>92.857142857142861</v>
      </c>
      <c r="M17" s="45">
        <v>3</v>
      </c>
      <c r="N17" s="45">
        <v>3</v>
      </c>
      <c r="O17" s="19">
        <f t="shared" si="1"/>
        <v>100</v>
      </c>
      <c r="P17" s="45" t="s">
        <v>285</v>
      </c>
      <c r="Q17" s="45">
        <v>30</v>
      </c>
      <c r="R17" s="116">
        <v>44201.570138888899</v>
      </c>
      <c r="S17" s="116">
        <v>44181</v>
      </c>
      <c r="T17" s="23" t="s">
        <v>286</v>
      </c>
      <c r="U17" s="45" t="s">
        <v>287</v>
      </c>
      <c r="V17" s="23">
        <v>1</v>
      </c>
      <c r="W17" s="45">
        <v>321</v>
      </c>
    </row>
    <row r="18" spans="1:23" x14ac:dyDescent="0.2">
      <c r="A18" s="111" t="s">
        <v>333</v>
      </c>
      <c r="B18" s="109" t="s">
        <v>334</v>
      </c>
      <c r="C18" s="23" t="s">
        <v>132</v>
      </c>
      <c r="D18" s="23" t="s">
        <v>133</v>
      </c>
      <c r="E18" s="23" t="s">
        <v>307</v>
      </c>
      <c r="F18" s="23" t="s">
        <v>49</v>
      </c>
      <c r="G18" s="23" t="str">
        <f>VLOOKUP(C18, 'RHA A to F by CCA'!A:B, 2,0)</f>
        <v>Area F</v>
      </c>
      <c r="H18" s="23" t="s">
        <v>283</v>
      </c>
      <c r="I18" s="23" t="s">
        <v>284</v>
      </c>
      <c r="J18" s="45">
        <v>41</v>
      </c>
      <c r="K18" s="45">
        <v>37</v>
      </c>
      <c r="L18" s="19">
        <f t="shared" si="0"/>
        <v>90.243902439024396</v>
      </c>
      <c r="M18" s="45">
        <v>8</v>
      </c>
      <c r="N18" s="45">
        <v>7</v>
      </c>
      <c r="O18" s="19">
        <f t="shared" si="1"/>
        <v>87.5</v>
      </c>
      <c r="P18" s="45" t="s">
        <v>385</v>
      </c>
      <c r="Q18" s="45">
        <v>59</v>
      </c>
      <c r="R18" s="116">
        <v>44179.452083333301</v>
      </c>
      <c r="S18" s="116">
        <v>44179</v>
      </c>
      <c r="T18" s="23" t="s">
        <v>286</v>
      </c>
      <c r="U18" s="45" t="s">
        <v>287</v>
      </c>
      <c r="V18" s="23">
        <v>1</v>
      </c>
      <c r="W18" s="45">
        <v>26</v>
      </c>
    </row>
    <row r="19" spans="1:23" x14ac:dyDescent="0.2">
      <c r="A19" s="111" t="s">
        <v>290</v>
      </c>
      <c r="B19" s="109" t="s">
        <v>291</v>
      </c>
      <c r="C19" s="23" t="s">
        <v>36</v>
      </c>
      <c r="D19" s="23" t="s">
        <v>37</v>
      </c>
      <c r="E19" s="23" t="s">
        <v>282</v>
      </c>
      <c r="F19" s="23" t="s">
        <v>35</v>
      </c>
      <c r="G19" s="23" t="str">
        <f>VLOOKUP(C19, 'RHA A to F by CCA'!A:B, 2,0)</f>
        <v>Area A</v>
      </c>
      <c r="H19" s="23" t="s">
        <v>283</v>
      </c>
      <c r="I19" s="23" t="s">
        <v>284</v>
      </c>
      <c r="J19" s="45">
        <v>18</v>
      </c>
      <c r="K19" s="45">
        <v>16</v>
      </c>
      <c r="L19" s="19">
        <f t="shared" si="0"/>
        <v>88.888888888888886</v>
      </c>
      <c r="M19" s="45">
        <v>0</v>
      </c>
      <c r="N19" s="45">
        <v>0</v>
      </c>
      <c r="O19" s="19" t="e">
        <f t="shared" si="1"/>
        <v>#DIV/0!</v>
      </c>
      <c r="P19" s="45" t="s">
        <v>385</v>
      </c>
      <c r="Q19" s="45">
        <v>18</v>
      </c>
      <c r="R19" s="116">
        <v>44179.463888888902</v>
      </c>
      <c r="S19" s="116">
        <v>44179</v>
      </c>
      <c r="T19" s="23" t="s">
        <v>286</v>
      </c>
      <c r="U19" s="45" t="s">
        <v>287</v>
      </c>
      <c r="V19" s="23">
        <v>1</v>
      </c>
      <c r="W19" s="45">
        <v>28</v>
      </c>
    </row>
    <row r="20" spans="1:23" x14ac:dyDescent="0.2">
      <c r="A20" s="111" t="s">
        <v>328</v>
      </c>
      <c r="B20" s="109" t="s">
        <v>329</v>
      </c>
      <c r="C20" s="23" t="s">
        <v>50</v>
      </c>
      <c r="D20" s="23" t="s">
        <v>51</v>
      </c>
      <c r="E20" s="23" t="s">
        <v>51</v>
      </c>
      <c r="F20" s="23" t="s">
        <v>49</v>
      </c>
      <c r="G20" s="23" t="str">
        <f>VLOOKUP(C20, 'RHA A to F by CCA'!A:B, 2,0)</f>
        <v>Area F</v>
      </c>
      <c r="H20" s="23" t="s">
        <v>283</v>
      </c>
      <c r="I20" s="23" t="s">
        <v>284</v>
      </c>
      <c r="J20" s="45">
        <v>9</v>
      </c>
      <c r="K20" s="45">
        <v>8</v>
      </c>
      <c r="L20" s="19">
        <f t="shared" si="0"/>
        <v>88.888888888888886</v>
      </c>
      <c r="M20" s="45">
        <v>0</v>
      </c>
      <c r="N20" s="45">
        <v>0</v>
      </c>
      <c r="O20" s="19" t="e">
        <f t="shared" si="1"/>
        <v>#DIV/0!</v>
      </c>
      <c r="P20" s="45" t="s">
        <v>327</v>
      </c>
      <c r="Q20" s="45">
        <v>10</v>
      </c>
      <c r="R20" s="116">
        <v>44181.407638888901</v>
      </c>
      <c r="S20" s="116">
        <v>44181</v>
      </c>
      <c r="T20" s="23" t="s">
        <v>317</v>
      </c>
      <c r="U20" s="45" t="s">
        <v>302</v>
      </c>
      <c r="V20" s="23">
        <v>1</v>
      </c>
      <c r="W20" s="45">
        <v>147</v>
      </c>
    </row>
    <row r="21" spans="1:23" x14ac:dyDescent="0.2">
      <c r="A21" s="111" t="s">
        <v>346</v>
      </c>
      <c r="B21" s="109" t="s">
        <v>347</v>
      </c>
      <c r="C21" s="23" t="s">
        <v>132</v>
      </c>
      <c r="D21" s="23" t="s">
        <v>133</v>
      </c>
      <c r="E21" s="23" t="s">
        <v>324</v>
      </c>
      <c r="F21" s="23" t="s">
        <v>49</v>
      </c>
      <c r="G21" s="23" t="str">
        <f>VLOOKUP(C21, 'RHA A to F by CCA'!A:B, 2,0)</f>
        <v>Area F</v>
      </c>
      <c r="H21" s="23" t="s">
        <v>283</v>
      </c>
      <c r="I21" s="23" t="s">
        <v>284</v>
      </c>
      <c r="J21" s="45">
        <v>84</v>
      </c>
      <c r="K21" s="45">
        <v>74</v>
      </c>
      <c r="L21" s="19">
        <f t="shared" si="0"/>
        <v>88.095238095238088</v>
      </c>
      <c r="M21" s="45">
        <v>21</v>
      </c>
      <c r="N21" s="45">
        <v>6</v>
      </c>
      <c r="O21" s="19">
        <f t="shared" si="1"/>
        <v>28.571428571428569</v>
      </c>
      <c r="P21" s="45" t="s">
        <v>285</v>
      </c>
      <c r="Q21" s="45">
        <v>95</v>
      </c>
      <c r="R21" s="116">
        <v>44180.695833333302</v>
      </c>
      <c r="S21" s="116">
        <v>44180</v>
      </c>
      <c r="T21" s="23" t="s">
        <v>286</v>
      </c>
      <c r="U21" s="45" t="s">
        <v>287</v>
      </c>
      <c r="V21" s="23">
        <v>1</v>
      </c>
      <c r="W21" s="45">
        <v>138</v>
      </c>
    </row>
    <row r="22" spans="1:23" x14ac:dyDescent="0.2">
      <c r="A22" s="111" t="s">
        <v>370</v>
      </c>
      <c r="B22" s="109" t="s">
        <v>371</v>
      </c>
      <c r="C22" s="23" t="s">
        <v>50</v>
      </c>
      <c r="D22" s="23" t="s">
        <v>51</v>
      </c>
      <c r="E22" s="23" t="s">
        <v>51</v>
      </c>
      <c r="F22" s="23" t="s">
        <v>49</v>
      </c>
      <c r="G22" s="23" t="str">
        <f>VLOOKUP(C22, 'RHA A to F by CCA'!A:B, 2,0)</f>
        <v>Area F</v>
      </c>
      <c r="H22" s="23" t="s">
        <v>283</v>
      </c>
      <c r="I22" s="23" t="s">
        <v>284</v>
      </c>
      <c r="J22" s="45">
        <v>15</v>
      </c>
      <c r="K22" s="45">
        <v>13</v>
      </c>
      <c r="L22" s="19">
        <f t="shared" si="0"/>
        <v>86.666666666666671</v>
      </c>
      <c r="M22" s="45">
        <v>7</v>
      </c>
      <c r="N22" s="45">
        <v>4</v>
      </c>
      <c r="O22" s="19">
        <f t="shared" si="1"/>
        <v>57.142857142857139</v>
      </c>
      <c r="P22" s="45" t="s">
        <v>285</v>
      </c>
      <c r="Q22" s="45">
        <v>30</v>
      </c>
      <c r="R22" s="116">
        <v>44180.625</v>
      </c>
      <c r="S22" s="116">
        <v>44180</v>
      </c>
      <c r="T22" s="23" t="s">
        <v>286</v>
      </c>
      <c r="U22" s="45" t="s">
        <v>287</v>
      </c>
      <c r="V22" s="23">
        <v>1</v>
      </c>
      <c r="W22" s="45">
        <v>127</v>
      </c>
    </row>
    <row r="23" spans="1:23" x14ac:dyDescent="0.2">
      <c r="A23" s="111" t="s">
        <v>374</v>
      </c>
      <c r="B23" s="109" t="s">
        <v>375</v>
      </c>
      <c r="C23" s="23" t="s">
        <v>50</v>
      </c>
      <c r="D23" s="23" t="s">
        <v>51</v>
      </c>
      <c r="E23" s="23" t="s">
        <v>51</v>
      </c>
      <c r="F23" s="23" t="s">
        <v>49</v>
      </c>
      <c r="G23" s="23" t="str">
        <f>VLOOKUP(C23, 'RHA A to F by CCA'!A:B, 2,0)</f>
        <v>Area F</v>
      </c>
      <c r="H23" s="23" t="s">
        <v>283</v>
      </c>
      <c r="I23" s="23" t="s">
        <v>284</v>
      </c>
      <c r="J23" s="45">
        <v>7</v>
      </c>
      <c r="K23" s="45">
        <v>6</v>
      </c>
      <c r="L23" s="19">
        <f t="shared" si="0"/>
        <v>85.714285714285708</v>
      </c>
      <c r="M23" s="45">
        <v>1</v>
      </c>
      <c r="N23" s="45">
        <v>0</v>
      </c>
      <c r="O23" s="19">
        <f t="shared" si="1"/>
        <v>0</v>
      </c>
      <c r="P23" s="45" t="s">
        <v>285</v>
      </c>
      <c r="Q23" s="45">
        <v>8</v>
      </c>
      <c r="R23" s="116">
        <v>44183.6</v>
      </c>
      <c r="S23" s="116">
        <v>44183</v>
      </c>
      <c r="T23" s="23" t="s">
        <v>317</v>
      </c>
      <c r="U23" s="45" t="s">
        <v>302</v>
      </c>
      <c r="V23" s="23">
        <v>1</v>
      </c>
      <c r="W23" s="45">
        <v>209</v>
      </c>
    </row>
    <row r="24" spans="1:23" x14ac:dyDescent="0.2">
      <c r="A24" s="111" t="s">
        <v>292</v>
      </c>
      <c r="B24" s="109" t="s">
        <v>293</v>
      </c>
      <c r="C24" s="23" t="s">
        <v>36</v>
      </c>
      <c r="D24" s="23" t="s">
        <v>37</v>
      </c>
      <c r="E24" s="23" t="s">
        <v>282</v>
      </c>
      <c r="F24" s="23" t="s">
        <v>35</v>
      </c>
      <c r="G24" s="23" t="str">
        <f>VLOOKUP(C24, 'RHA A to F by CCA'!A:B, 2,0)</f>
        <v>Area A</v>
      </c>
      <c r="H24" s="23" t="s">
        <v>283</v>
      </c>
      <c r="I24" s="23" t="s">
        <v>284</v>
      </c>
      <c r="J24" s="45">
        <v>18</v>
      </c>
      <c r="K24" s="45">
        <v>15</v>
      </c>
      <c r="L24" s="19">
        <f t="shared" si="0"/>
        <v>83.333333333333343</v>
      </c>
      <c r="M24" s="45">
        <v>0</v>
      </c>
      <c r="N24" s="45">
        <v>0</v>
      </c>
      <c r="O24" s="19" t="e">
        <f t="shared" si="1"/>
        <v>#DIV/0!</v>
      </c>
      <c r="P24" s="45" t="s">
        <v>285</v>
      </c>
      <c r="Q24" s="45">
        <v>21</v>
      </c>
      <c r="R24" s="116">
        <v>44179.547222222202</v>
      </c>
      <c r="S24" s="116">
        <v>44179</v>
      </c>
      <c r="T24" s="23" t="s">
        <v>286</v>
      </c>
      <c r="U24" s="45" t="s">
        <v>287</v>
      </c>
      <c r="V24" s="23">
        <v>1</v>
      </c>
      <c r="W24" s="45">
        <v>52</v>
      </c>
    </row>
    <row r="25" spans="1:23" x14ac:dyDescent="0.2">
      <c r="A25" s="23">
        <v>35</v>
      </c>
      <c r="B25" s="109" t="s">
        <v>1145</v>
      </c>
      <c r="C25" s="23" t="s">
        <v>36</v>
      </c>
      <c r="D25" s="23" t="s">
        <v>37</v>
      </c>
      <c r="E25" s="23" t="s">
        <v>296</v>
      </c>
      <c r="F25" s="23" t="s">
        <v>35</v>
      </c>
      <c r="G25" s="23" t="str">
        <f>VLOOKUP(C25, 'RHA A to F by CCA'!A:B, 2,0)</f>
        <v>Area A</v>
      </c>
      <c r="H25" s="23" t="s">
        <v>283</v>
      </c>
      <c r="I25" s="23" t="s">
        <v>284</v>
      </c>
      <c r="J25" s="45">
        <v>15</v>
      </c>
      <c r="K25" s="45">
        <v>12</v>
      </c>
      <c r="L25" s="19">
        <f t="shared" si="0"/>
        <v>80</v>
      </c>
      <c r="M25" s="45">
        <v>0</v>
      </c>
      <c r="N25" s="45">
        <v>0</v>
      </c>
      <c r="O25" s="19" t="e">
        <f t="shared" si="1"/>
        <v>#DIV/0!</v>
      </c>
      <c r="P25" s="45" t="s">
        <v>285</v>
      </c>
      <c r="Q25" s="45">
        <v>18</v>
      </c>
      <c r="R25" s="116">
        <v>44188.690972222197</v>
      </c>
      <c r="S25" s="116">
        <v>44188</v>
      </c>
      <c r="T25" s="23" t="s">
        <v>297</v>
      </c>
      <c r="U25" s="45" t="s">
        <v>298</v>
      </c>
      <c r="V25" s="23">
        <v>1</v>
      </c>
      <c r="W25" s="45">
        <v>250</v>
      </c>
    </row>
    <row r="26" spans="1:23" x14ac:dyDescent="0.2">
      <c r="A26" s="23">
        <v>15</v>
      </c>
      <c r="B26" s="109" t="s">
        <v>321</v>
      </c>
      <c r="C26" s="23" t="s">
        <v>50</v>
      </c>
      <c r="D26" s="23" t="s">
        <v>51</v>
      </c>
      <c r="E26" s="23" t="s">
        <v>51</v>
      </c>
      <c r="F26" s="23" t="s">
        <v>49</v>
      </c>
      <c r="G26" s="23" t="str">
        <f>VLOOKUP(C26, 'RHA A to F by CCA'!A:B, 2,0)</f>
        <v>Area F</v>
      </c>
      <c r="H26" s="23" t="s">
        <v>283</v>
      </c>
      <c r="I26" s="23" t="s">
        <v>284</v>
      </c>
      <c r="J26" s="45">
        <v>3</v>
      </c>
      <c r="K26" s="45">
        <v>2</v>
      </c>
      <c r="L26" s="19">
        <f t="shared" si="0"/>
        <v>66.666666666666657</v>
      </c>
      <c r="M26" s="45">
        <v>0</v>
      </c>
      <c r="N26" s="45">
        <v>0</v>
      </c>
      <c r="O26" s="19" t="e">
        <f t="shared" si="1"/>
        <v>#DIV/0!</v>
      </c>
      <c r="P26" s="45">
        <v>0</v>
      </c>
      <c r="Q26" s="45">
        <v>5</v>
      </c>
      <c r="R26" s="116">
        <v>44181.436805555597</v>
      </c>
      <c r="S26" s="116">
        <v>44181</v>
      </c>
      <c r="T26" s="23" t="s">
        <v>297</v>
      </c>
      <c r="U26" s="45" t="s">
        <v>302</v>
      </c>
      <c r="V26" s="23">
        <v>1</v>
      </c>
      <c r="W26" s="45">
        <v>152</v>
      </c>
    </row>
    <row r="27" spans="1:23" x14ac:dyDescent="0.2">
      <c r="A27" s="111" t="s">
        <v>408</v>
      </c>
      <c r="B27" s="109" t="s">
        <v>409</v>
      </c>
      <c r="C27" s="23" t="s">
        <v>120</v>
      </c>
      <c r="D27" s="23" t="s">
        <v>121</v>
      </c>
      <c r="E27" s="23" t="s">
        <v>121</v>
      </c>
      <c r="F27" s="23" t="s">
        <v>71</v>
      </c>
      <c r="G27" s="23" t="str">
        <f>VLOOKUP(C27, 'RHA A to F by CCA'!A:B, 2,0)</f>
        <v>Area F</v>
      </c>
      <c r="H27" s="23" t="s">
        <v>283</v>
      </c>
      <c r="I27" s="23" t="s">
        <v>382</v>
      </c>
      <c r="J27" s="45">
        <v>30</v>
      </c>
      <c r="K27" s="45">
        <v>30</v>
      </c>
      <c r="L27" s="19">
        <f t="shared" si="0"/>
        <v>100</v>
      </c>
      <c r="M27" s="45">
        <v>0</v>
      </c>
      <c r="N27" s="45">
        <v>0</v>
      </c>
      <c r="O27" s="19" t="e">
        <f t="shared" si="1"/>
        <v>#DIV/0!</v>
      </c>
      <c r="P27" s="45" t="s">
        <v>285</v>
      </c>
      <c r="Q27" s="45">
        <v>34</v>
      </c>
      <c r="R27" s="116">
        <v>44183.34375</v>
      </c>
      <c r="S27" s="116">
        <v>44183</v>
      </c>
      <c r="T27" s="23" t="s">
        <v>286</v>
      </c>
      <c r="U27" s="45" t="s">
        <v>287</v>
      </c>
      <c r="V27" s="23">
        <v>1</v>
      </c>
      <c r="W27" s="45">
        <v>193</v>
      </c>
    </row>
    <row r="28" spans="1:23" x14ac:dyDescent="0.2">
      <c r="A28" s="111" t="s">
        <v>390</v>
      </c>
      <c r="B28" s="109" t="s">
        <v>391</v>
      </c>
      <c r="C28" s="23" t="s">
        <v>72</v>
      </c>
      <c r="D28" s="23" t="s">
        <v>73</v>
      </c>
      <c r="E28" s="23" t="s">
        <v>73</v>
      </c>
      <c r="F28" s="23" t="s">
        <v>71</v>
      </c>
      <c r="G28" s="23" t="str">
        <f>VLOOKUP(C28, 'RHA A to F by CCA'!A:B, 2,0)</f>
        <v>Area F</v>
      </c>
      <c r="H28" s="23" t="s">
        <v>283</v>
      </c>
      <c r="I28" s="23" t="s">
        <v>382</v>
      </c>
      <c r="J28" s="45">
        <v>25</v>
      </c>
      <c r="K28" s="45">
        <v>24</v>
      </c>
      <c r="L28" s="19">
        <f t="shared" si="0"/>
        <v>96</v>
      </c>
      <c r="M28" s="45">
        <v>0</v>
      </c>
      <c r="N28" s="45">
        <v>0</v>
      </c>
      <c r="O28" s="19" t="e">
        <f t="shared" si="1"/>
        <v>#DIV/0!</v>
      </c>
      <c r="P28" s="45" t="s">
        <v>1</v>
      </c>
      <c r="Q28" s="45">
        <v>30</v>
      </c>
      <c r="R28" s="116">
        <v>44182.420833333301</v>
      </c>
      <c r="S28" s="116">
        <v>44182</v>
      </c>
      <c r="T28" s="23" t="s">
        <v>286</v>
      </c>
      <c r="U28" s="45" t="s">
        <v>287</v>
      </c>
      <c r="V28" s="23">
        <v>1</v>
      </c>
      <c r="W28" s="45">
        <v>171</v>
      </c>
    </row>
    <row r="29" spans="1:23" x14ac:dyDescent="0.2">
      <c r="A29" s="111" t="s">
        <v>449</v>
      </c>
      <c r="B29" s="109" t="s">
        <v>450</v>
      </c>
      <c r="C29" s="23" t="s">
        <v>96</v>
      </c>
      <c r="D29" s="23" t="s">
        <v>437</v>
      </c>
      <c r="E29" s="23" t="s">
        <v>438</v>
      </c>
      <c r="F29" s="23" t="s">
        <v>89</v>
      </c>
      <c r="G29" s="23" t="str">
        <f>VLOOKUP(C29, 'RHA A to F by CCA'!A:B, 2,0)</f>
        <v>Area E</v>
      </c>
      <c r="H29" s="23" t="s">
        <v>283</v>
      </c>
      <c r="I29" s="23" t="s">
        <v>426</v>
      </c>
      <c r="J29" s="45">
        <v>23</v>
      </c>
      <c r="K29" s="45">
        <v>23</v>
      </c>
      <c r="L29" s="19">
        <f t="shared" si="0"/>
        <v>100</v>
      </c>
      <c r="M29" s="45">
        <v>0</v>
      </c>
      <c r="N29" s="45">
        <v>0</v>
      </c>
      <c r="O29" s="19" t="e">
        <f t="shared" si="1"/>
        <v>#DIV/0!</v>
      </c>
      <c r="P29" s="45" t="s">
        <v>385</v>
      </c>
      <c r="Q29" s="45">
        <v>27</v>
      </c>
      <c r="R29" s="116">
        <v>44180.695833333302</v>
      </c>
      <c r="S29" s="116">
        <v>44180</v>
      </c>
      <c r="T29" s="23" t="s">
        <v>286</v>
      </c>
      <c r="U29" s="45" t="s">
        <v>287</v>
      </c>
      <c r="V29" s="23">
        <v>1</v>
      </c>
      <c r="W29" s="45">
        <v>137</v>
      </c>
    </row>
    <row r="30" spans="1:23" x14ac:dyDescent="0.2">
      <c r="A30" s="111" t="s">
        <v>427</v>
      </c>
      <c r="B30" s="109" t="s">
        <v>428</v>
      </c>
      <c r="C30" s="23" t="s">
        <v>90</v>
      </c>
      <c r="D30" s="23" t="s">
        <v>91</v>
      </c>
      <c r="E30" s="23" t="s">
        <v>91</v>
      </c>
      <c r="F30" s="23" t="s">
        <v>89</v>
      </c>
      <c r="G30" s="23" t="str">
        <f>VLOOKUP(C30, 'RHA A to F by CCA'!A:B, 2,0)</f>
        <v>Area E</v>
      </c>
      <c r="H30" s="23" t="s">
        <v>283</v>
      </c>
      <c r="I30" s="23" t="s">
        <v>426</v>
      </c>
      <c r="J30" s="45">
        <v>21</v>
      </c>
      <c r="K30" s="45">
        <v>21</v>
      </c>
      <c r="L30" s="19">
        <f t="shared" si="0"/>
        <v>100</v>
      </c>
      <c r="M30" s="45">
        <v>0</v>
      </c>
      <c r="N30" s="45">
        <v>0</v>
      </c>
      <c r="O30" s="19" t="e">
        <f t="shared" si="1"/>
        <v>#DIV/0!</v>
      </c>
      <c r="P30" s="45" t="s">
        <v>1</v>
      </c>
      <c r="Q30" s="45">
        <v>30</v>
      </c>
      <c r="R30" s="116">
        <v>44180.6118055556</v>
      </c>
      <c r="S30" s="116">
        <v>44180</v>
      </c>
      <c r="T30" s="23" t="s">
        <v>286</v>
      </c>
      <c r="U30" s="45" t="s">
        <v>287</v>
      </c>
      <c r="V30" s="23">
        <v>1</v>
      </c>
      <c r="W30" s="45">
        <v>124</v>
      </c>
    </row>
    <row r="31" spans="1:23" x14ac:dyDescent="0.2">
      <c r="A31" s="111" t="s">
        <v>461</v>
      </c>
      <c r="B31" s="109" t="s">
        <v>462</v>
      </c>
      <c r="C31" s="23" t="s">
        <v>90</v>
      </c>
      <c r="D31" s="23" t="s">
        <v>91</v>
      </c>
      <c r="E31" s="23" t="s">
        <v>91</v>
      </c>
      <c r="F31" s="23" t="s">
        <v>89</v>
      </c>
      <c r="G31" s="23" t="str">
        <f>VLOOKUP(C31, 'RHA A to F by CCA'!A:B, 2,0)</f>
        <v>Area E</v>
      </c>
      <c r="H31" s="23" t="s">
        <v>283</v>
      </c>
      <c r="I31" s="23" t="s">
        <v>426</v>
      </c>
      <c r="J31" s="45">
        <v>15</v>
      </c>
      <c r="K31" s="45">
        <v>15</v>
      </c>
      <c r="L31" s="19">
        <f t="shared" si="0"/>
        <v>100</v>
      </c>
      <c r="M31" s="45">
        <v>0</v>
      </c>
      <c r="N31" s="45">
        <v>0</v>
      </c>
      <c r="O31" s="19" t="e">
        <f t="shared" si="1"/>
        <v>#DIV/0!</v>
      </c>
      <c r="P31" s="45" t="s">
        <v>385</v>
      </c>
      <c r="Q31" s="45">
        <v>15</v>
      </c>
      <c r="R31" s="116">
        <v>44182.478472222203</v>
      </c>
      <c r="S31" s="116">
        <v>44182</v>
      </c>
      <c r="T31" s="23" t="s">
        <v>297</v>
      </c>
      <c r="U31" s="45" t="s">
        <v>298</v>
      </c>
      <c r="V31" s="23">
        <v>1</v>
      </c>
      <c r="W31" s="45">
        <v>176</v>
      </c>
    </row>
    <row r="32" spans="1:23" x14ac:dyDescent="0.2">
      <c r="A32" s="111" t="s">
        <v>459</v>
      </c>
      <c r="B32" s="109" t="s">
        <v>460</v>
      </c>
      <c r="C32" s="23" t="s">
        <v>90</v>
      </c>
      <c r="D32" s="23" t="s">
        <v>91</v>
      </c>
      <c r="E32" s="23" t="s">
        <v>91</v>
      </c>
      <c r="F32" s="23" t="s">
        <v>89</v>
      </c>
      <c r="G32" s="23" t="str">
        <f>VLOOKUP(C32, 'RHA A to F by CCA'!A:B, 2,0)</f>
        <v>Area E</v>
      </c>
      <c r="H32" s="23" t="s">
        <v>283</v>
      </c>
      <c r="I32" s="23" t="s">
        <v>426</v>
      </c>
      <c r="J32" s="45">
        <v>9</v>
      </c>
      <c r="K32" s="45">
        <v>9</v>
      </c>
      <c r="L32" s="19">
        <f t="shared" si="0"/>
        <v>100</v>
      </c>
      <c r="M32" s="45">
        <v>1</v>
      </c>
      <c r="N32" s="45">
        <v>1</v>
      </c>
      <c r="O32" s="19">
        <f t="shared" si="1"/>
        <v>100</v>
      </c>
      <c r="P32" s="45" t="s">
        <v>385</v>
      </c>
      <c r="Q32" s="45">
        <v>9</v>
      </c>
      <c r="R32" s="116">
        <v>44182.474305555603</v>
      </c>
      <c r="S32" s="116">
        <v>44182</v>
      </c>
      <c r="T32" s="23" t="s">
        <v>297</v>
      </c>
      <c r="U32" s="45" t="s">
        <v>298</v>
      </c>
      <c r="V32" s="23">
        <v>1</v>
      </c>
      <c r="W32" s="45">
        <v>175</v>
      </c>
    </row>
    <row r="33" spans="1:23" x14ac:dyDescent="0.2">
      <c r="A33" s="23">
        <v>31</v>
      </c>
      <c r="B33" s="109" t="s">
        <v>1146</v>
      </c>
      <c r="C33" s="23" t="s">
        <v>90</v>
      </c>
      <c r="D33" s="23" t="s">
        <v>91</v>
      </c>
      <c r="E33" s="23" t="s">
        <v>91</v>
      </c>
      <c r="F33" s="23" t="s">
        <v>89</v>
      </c>
      <c r="G33" s="23" t="str">
        <f>VLOOKUP(C33, 'RHA A to F by CCA'!A:B, 2,0)</f>
        <v>Area E</v>
      </c>
      <c r="H33" s="23" t="s">
        <v>283</v>
      </c>
      <c r="I33" s="23" t="s">
        <v>426</v>
      </c>
      <c r="J33" s="45">
        <v>8</v>
      </c>
      <c r="K33" s="45">
        <v>8</v>
      </c>
      <c r="L33" s="19">
        <f t="shared" si="0"/>
        <v>100</v>
      </c>
      <c r="M33" s="45">
        <v>0</v>
      </c>
      <c r="N33" s="45">
        <v>0</v>
      </c>
      <c r="O33" s="19" t="e">
        <f t="shared" si="1"/>
        <v>#DIV/0!</v>
      </c>
      <c r="P33" s="45" t="s">
        <v>385</v>
      </c>
      <c r="Q33" s="45">
        <v>8</v>
      </c>
      <c r="R33" s="116">
        <v>44182.460416666698</v>
      </c>
      <c r="S33" s="116">
        <v>44182</v>
      </c>
      <c r="T33" s="23" t="s">
        <v>297</v>
      </c>
      <c r="U33" s="45" t="s">
        <v>298</v>
      </c>
      <c r="V33" s="23">
        <v>1</v>
      </c>
      <c r="W33" s="45">
        <v>173</v>
      </c>
    </row>
    <row r="34" spans="1:23" x14ac:dyDescent="0.2">
      <c r="A34" s="111" t="s">
        <v>457</v>
      </c>
      <c r="B34" s="109" t="s">
        <v>458</v>
      </c>
      <c r="C34" s="23" t="s">
        <v>90</v>
      </c>
      <c r="D34" s="23" t="s">
        <v>91</v>
      </c>
      <c r="E34" s="23" t="s">
        <v>91</v>
      </c>
      <c r="F34" s="23" t="s">
        <v>89</v>
      </c>
      <c r="G34" s="23" t="str">
        <f>VLOOKUP(C34, 'RHA A to F by CCA'!A:B, 2,0)</f>
        <v>Area E</v>
      </c>
      <c r="H34" s="23" t="s">
        <v>283</v>
      </c>
      <c r="I34" s="23" t="s">
        <v>426</v>
      </c>
      <c r="J34" s="45">
        <v>6</v>
      </c>
      <c r="K34" s="45">
        <v>6</v>
      </c>
      <c r="L34" s="19">
        <f t="shared" si="0"/>
        <v>100</v>
      </c>
      <c r="M34" s="45">
        <v>0</v>
      </c>
      <c r="N34" s="45">
        <v>0</v>
      </c>
      <c r="O34" s="19" t="e">
        <f t="shared" si="1"/>
        <v>#DIV/0!</v>
      </c>
      <c r="P34" s="45" t="s">
        <v>385</v>
      </c>
      <c r="Q34" s="45">
        <v>6</v>
      </c>
      <c r="R34" s="116">
        <v>44182.6875</v>
      </c>
      <c r="S34" s="116">
        <v>44182</v>
      </c>
      <c r="T34" s="23" t="s">
        <v>297</v>
      </c>
      <c r="U34" s="45" t="s">
        <v>298</v>
      </c>
      <c r="V34" s="23">
        <v>1</v>
      </c>
      <c r="W34" s="45">
        <v>182</v>
      </c>
    </row>
    <row r="35" spans="1:23" x14ac:dyDescent="0.2">
      <c r="A35" s="111" t="s">
        <v>445</v>
      </c>
      <c r="B35" s="109" t="s">
        <v>446</v>
      </c>
      <c r="C35" s="23" t="s">
        <v>1713</v>
      </c>
      <c r="D35" s="23" t="s">
        <v>99</v>
      </c>
      <c r="E35" s="23" t="s">
        <v>99</v>
      </c>
      <c r="F35" s="23" t="s">
        <v>89</v>
      </c>
      <c r="G35" s="23" t="str">
        <f>VLOOKUP(C35, 'RHA A to F by CCA'!A:B, 2,0)</f>
        <v>Area E</v>
      </c>
      <c r="H35" s="23" t="s">
        <v>283</v>
      </c>
      <c r="I35" s="23" t="s">
        <v>426</v>
      </c>
      <c r="J35" s="45">
        <v>58</v>
      </c>
      <c r="K35" s="45">
        <v>56</v>
      </c>
      <c r="L35" s="19">
        <f t="shared" si="0"/>
        <v>96.551724137931032</v>
      </c>
      <c r="M35" s="45">
        <v>0</v>
      </c>
      <c r="N35" s="45">
        <v>0</v>
      </c>
      <c r="O35" s="19" t="e">
        <f t="shared" si="1"/>
        <v>#DIV/0!</v>
      </c>
      <c r="P35" s="45" t="s">
        <v>285</v>
      </c>
      <c r="Q35" s="45">
        <v>66</v>
      </c>
      <c r="R35" s="116">
        <v>44181.3881944444</v>
      </c>
      <c r="S35" s="116">
        <v>44181</v>
      </c>
      <c r="T35" s="23" t="s">
        <v>286</v>
      </c>
      <c r="U35" s="45" t="s">
        <v>287</v>
      </c>
      <c r="V35" s="23">
        <v>1</v>
      </c>
      <c r="W35" s="45">
        <v>145</v>
      </c>
    </row>
    <row r="36" spans="1:23" x14ac:dyDescent="0.2">
      <c r="A36" s="111" t="s">
        <v>443</v>
      </c>
      <c r="B36" s="109" t="s">
        <v>444</v>
      </c>
      <c r="C36" s="23" t="s">
        <v>1713</v>
      </c>
      <c r="D36" s="23" t="s">
        <v>99</v>
      </c>
      <c r="E36" s="23" t="s">
        <v>99</v>
      </c>
      <c r="F36" s="23" t="s">
        <v>89</v>
      </c>
      <c r="G36" s="23" t="str">
        <f>VLOOKUP(C36, 'RHA A to F by CCA'!A:B, 2,0)</f>
        <v>Area E</v>
      </c>
      <c r="H36" s="23" t="s">
        <v>283</v>
      </c>
      <c r="I36" s="23" t="s">
        <v>426</v>
      </c>
      <c r="J36" s="45">
        <v>55</v>
      </c>
      <c r="K36" s="45">
        <v>53</v>
      </c>
      <c r="L36" s="19">
        <f t="shared" si="0"/>
        <v>96.36363636363636</v>
      </c>
      <c r="M36" s="45">
        <v>2</v>
      </c>
      <c r="N36" s="45">
        <v>2</v>
      </c>
      <c r="O36" s="19">
        <f t="shared" si="1"/>
        <v>100</v>
      </c>
      <c r="P36" s="45" t="s">
        <v>285</v>
      </c>
      <c r="Q36" s="45">
        <v>95</v>
      </c>
      <c r="R36" s="116">
        <v>44203.709027777797</v>
      </c>
      <c r="S36" s="116">
        <v>44203</v>
      </c>
      <c r="T36" s="23" t="s">
        <v>297</v>
      </c>
      <c r="U36" s="45" t="s">
        <v>287</v>
      </c>
      <c r="V36" s="23">
        <v>2</v>
      </c>
      <c r="W36" s="45">
        <v>328</v>
      </c>
    </row>
    <row r="37" spans="1:23" x14ac:dyDescent="0.2">
      <c r="A37" s="111" t="s">
        <v>441</v>
      </c>
      <c r="B37" s="109" t="s">
        <v>442</v>
      </c>
      <c r="C37" s="23" t="s">
        <v>90</v>
      </c>
      <c r="D37" s="23" t="s">
        <v>91</v>
      </c>
      <c r="E37" s="23" t="s">
        <v>91</v>
      </c>
      <c r="F37" s="23" t="s">
        <v>89</v>
      </c>
      <c r="G37" s="23" t="str">
        <f>VLOOKUP(C37, 'RHA A to F by CCA'!A:B, 2,0)</f>
        <v>Area E</v>
      </c>
      <c r="H37" s="23" t="s">
        <v>283</v>
      </c>
      <c r="I37" s="23" t="s">
        <v>426</v>
      </c>
      <c r="J37" s="45">
        <v>17</v>
      </c>
      <c r="K37" s="45">
        <v>16</v>
      </c>
      <c r="L37" s="19">
        <f t="shared" si="0"/>
        <v>94.117647058823522</v>
      </c>
      <c r="M37" s="45">
        <v>0</v>
      </c>
      <c r="N37" s="45">
        <v>0</v>
      </c>
      <c r="O37" s="19" t="e">
        <f t="shared" si="1"/>
        <v>#DIV/0!</v>
      </c>
      <c r="P37" s="45" t="s">
        <v>1</v>
      </c>
      <c r="Q37" s="45">
        <v>17</v>
      </c>
      <c r="R37" s="116">
        <v>44179.479861111096</v>
      </c>
      <c r="S37" s="116">
        <v>44179</v>
      </c>
      <c r="T37" s="23" t="s">
        <v>286</v>
      </c>
      <c r="U37" s="45" t="s">
        <v>287</v>
      </c>
      <c r="V37" s="23">
        <v>1</v>
      </c>
      <c r="W37" s="45">
        <v>30</v>
      </c>
    </row>
    <row r="38" spans="1:23" x14ac:dyDescent="0.2">
      <c r="A38" s="111" t="s">
        <v>435</v>
      </c>
      <c r="B38" s="109" t="s">
        <v>436</v>
      </c>
      <c r="C38" s="23" t="s">
        <v>96</v>
      </c>
      <c r="D38" s="23" t="s">
        <v>437</v>
      </c>
      <c r="E38" s="23" t="s">
        <v>438</v>
      </c>
      <c r="F38" s="23" t="s">
        <v>89</v>
      </c>
      <c r="G38" s="23" t="str">
        <f>VLOOKUP(C38, 'RHA A to F by CCA'!A:B, 2,0)</f>
        <v>Area E</v>
      </c>
      <c r="H38" s="23" t="s">
        <v>283</v>
      </c>
      <c r="I38" s="23" t="s">
        <v>426</v>
      </c>
      <c r="J38" s="45">
        <v>35</v>
      </c>
      <c r="K38" s="45">
        <v>32</v>
      </c>
      <c r="L38" s="19">
        <f t="shared" si="0"/>
        <v>91.428571428571431</v>
      </c>
      <c r="M38" s="45">
        <v>33</v>
      </c>
      <c r="N38" s="45">
        <v>28</v>
      </c>
      <c r="O38" s="19">
        <f t="shared" si="1"/>
        <v>84.848484848484844</v>
      </c>
      <c r="P38" s="45" t="s">
        <v>1</v>
      </c>
      <c r="Q38" s="45">
        <v>60</v>
      </c>
      <c r="R38" s="116">
        <v>44182.704166666699</v>
      </c>
      <c r="S38" s="116">
        <v>44182</v>
      </c>
      <c r="T38" s="23" t="s">
        <v>286</v>
      </c>
      <c r="U38" s="45" t="s">
        <v>287</v>
      </c>
      <c r="V38" s="23">
        <v>1</v>
      </c>
      <c r="W38" s="45">
        <v>184</v>
      </c>
    </row>
    <row r="39" spans="1:23" x14ac:dyDescent="0.2">
      <c r="A39" s="111">
        <v>572932</v>
      </c>
      <c r="B39" s="109" t="s">
        <v>515</v>
      </c>
      <c r="C39" s="23" t="s">
        <v>65</v>
      </c>
      <c r="D39" s="23" t="s">
        <v>66</v>
      </c>
      <c r="E39" s="23" t="s">
        <v>470</v>
      </c>
      <c r="F39" s="23" t="s">
        <v>16</v>
      </c>
      <c r="G39" s="23" t="str">
        <f>VLOOKUP(C39, 'RHA A to F by CCA'!A:B, 2,0)</f>
        <v>Area D</v>
      </c>
      <c r="H39" s="23" t="s">
        <v>283</v>
      </c>
      <c r="I39" s="23" t="s">
        <v>465</v>
      </c>
      <c r="J39" s="45">
        <v>48</v>
      </c>
      <c r="K39" s="45">
        <v>48</v>
      </c>
      <c r="L39" s="19">
        <f t="shared" si="0"/>
        <v>100</v>
      </c>
      <c r="M39" s="45">
        <v>9</v>
      </c>
      <c r="N39" s="45">
        <v>6</v>
      </c>
      <c r="O39" s="19">
        <f t="shared" si="1"/>
        <v>66.666666666666657</v>
      </c>
      <c r="P39" s="45" t="s">
        <v>285</v>
      </c>
      <c r="Q39" s="45">
        <v>72</v>
      </c>
      <c r="R39" s="116">
        <v>44179.490277777797</v>
      </c>
      <c r="S39" s="116">
        <v>44179</v>
      </c>
      <c r="T39" s="23" t="s">
        <v>286</v>
      </c>
      <c r="U39" s="45" t="s">
        <v>287</v>
      </c>
      <c r="V39" s="23">
        <v>1</v>
      </c>
      <c r="W39" s="45">
        <v>32</v>
      </c>
    </row>
    <row r="40" spans="1:23" x14ac:dyDescent="0.2">
      <c r="A40" s="111" t="s">
        <v>534</v>
      </c>
      <c r="B40" s="109" t="s">
        <v>535</v>
      </c>
      <c r="C40" s="23" t="s">
        <v>65</v>
      </c>
      <c r="D40" s="23" t="s">
        <v>66</v>
      </c>
      <c r="E40" s="23" t="s">
        <v>470</v>
      </c>
      <c r="F40" s="23" t="s">
        <v>16</v>
      </c>
      <c r="G40" s="23" t="str">
        <f>VLOOKUP(C40, 'RHA A to F by CCA'!A:B, 2,0)</f>
        <v>Area D</v>
      </c>
      <c r="H40" s="23" t="s">
        <v>283</v>
      </c>
      <c r="I40" s="23" t="s">
        <v>465</v>
      </c>
      <c r="J40" s="45">
        <v>29</v>
      </c>
      <c r="K40" s="45">
        <v>29</v>
      </c>
      <c r="L40" s="19">
        <f t="shared" si="0"/>
        <v>100</v>
      </c>
      <c r="M40" s="45">
        <v>0</v>
      </c>
      <c r="N40" s="45">
        <v>0</v>
      </c>
      <c r="O40" s="19" t="e">
        <f t="shared" si="1"/>
        <v>#DIV/0!</v>
      </c>
      <c r="P40" s="45" t="s">
        <v>385</v>
      </c>
      <c r="Q40" s="45">
        <v>31</v>
      </c>
      <c r="R40" s="116">
        <v>44179.3930555556</v>
      </c>
      <c r="S40" s="116">
        <v>44179</v>
      </c>
      <c r="T40" s="23" t="s">
        <v>317</v>
      </c>
      <c r="U40" s="45" t="s">
        <v>287</v>
      </c>
      <c r="V40" s="23">
        <v>1</v>
      </c>
      <c r="W40" s="45">
        <v>4</v>
      </c>
    </row>
    <row r="41" spans="1:23" x14ac:dyDescent="0.2">
      <c r="A41" s="111" t="s">
        <v>498</v>
      </c>
      <c r="B41" s="109" t="s">
        <v>499</v>
      </c>
      <c r="C41" s="23" t="s">
        <v>17</v>
      </c>
      <c r="D41" s="23" t="s">
        <v>18</v>
      </c>
      <c r="E41" s="23" t="s">
        <v>18</v>
      </c>
      <c r="F41" s="23" t="s">
        <v>16</v>
      </c>
      <c r="G41" s="23" t="str">
        <f>VLOOKUP(C41, 'RHA A to F by CCA'!A:B, 2,0)</f>
        <v>Area D</v>
      </c>
      <c r="H41" s="23" t="s">
        <v>283</v>
      </c>
      <c r="I41" s="23" t="s">
        <v>465</v>
      </c>
      <c r="J41" s="45">
        <v>25</v>
      </c>
      <c r="K41" s="45">
        <v>25</v>
      </c>
      <c r="L41" s="19">
        <f t="shared" si="0"/>
        <v>100</v>
      </c>
      <c r="M41" s="45">
        <v>0</v>
      </c>
      <c r="N41" s="45">
        <v>0</v>
      </c>
      <c r="O41" s="19" t="e">
        <f t="shared" si="1"/>
        <v>#DIV/0!</v>
      </c>
      <c r="P41" s="45" t="s">
        <v>285</v>
      </c>
      <c r="Q41" s="45">
        <v>33</v>
      </c>
      <c r="R41" s="116">
        <v>44183.445833333302</v>
      </c>
      <c r="S41" s="116">
        <v>44183</v>
      </c>
      <c r="T41" s="23" t="s">
        <v>286</v>
      </c>
      <c r="U41" s="45" t="s">
        <v>287</v>
      </c>
      <c r="V41" s="23">
        <v>1</v>
      </c>
      <c r="W41" s="45">
        <v>196</v>
      </c>
    </row>
    <row r="42" spans="1:23" x14ac:dyDescent="0.2">
      <c r="A42" s="111" t="s">
        <v>463</v>
      </c>
      <c r="B42" s="109" t="s">
        <v>464</v>
      </c>
      <c r="C42" s="23" t="s">
        <v>17</v>
      </c>
      <c r="D42" s="23" t="s">
        <v>18</v>
      </c>
      <c r="E42" s="23" t="s">
        <v>18</v>
      </c>
      <c r="F42" s="23" t="s">
        <v>16</v>
      </c>
      <c r="G42" s="23" t="str">
        <f>VLOOKUP(C42, 'RHA A to F by CCA'!A:B, 2,0)</f>
        <v>Area D</v>
      </c>
      <c r="H42" s="23" t="s">
        <v>283</v>
      </c>
      <c r="I42" s="23" t="s">
        <v>465</v>
      </c>
      <c r="J42" s="45">
        <v>23</v>
      </c>
      <c r="K42" s="45">
        <v>23</v>
      </c>
      <c r="L42" s="19">
        <f t="shared" si="0"/>
        <v>100</v>
      </c>
      <c r="M42" s="45">
        <v>0</v>
      </c>
      <c r="N42" s="45">
        <v>0</v>
      </c>
      <c r="O42" s="19" t="e">
        <f t="shared" si="1"/>
        <v>#DIV/0!</v>
      </c>
      <c r="P42" s="45" t="s">
        <v>385</v>
      </c>
      <c r="Q42" s="45">
        <v>24</v>
      </c>
      <c r="R42" s="116">
        <v>44179.397916666698</v>
      </c>
      <c r="S42" s="116">
        <v>44179</v>
      </c>
      <c r="T42" s="23" t="s">
        <v>286</v>
      </c>
      <c r="U42" s="45" t="s">
        <v>287</v>
      </c>
      <c r="V42" s="23">
        <v>1</v>
      </c>
      <c r="W42" s="45">
        <v>7</v>
      </c>
    </row>
    <row r="43" spans="1:23" x14ac:dyDescent="0.2">
      <c r="A43" s="111" t="s">
        <v>536</v>
      </c>
      <c r="B43" s="109" t="s">
        <v>537</v>
      </c>
      <c r="C43" s="23" t="s">
        <v>65</v>
      </c>
      <c r="D43" s="23" t="s">
        <v>66</v>
      </c>
      <c r="E43" s="23" t="s">
        <v>470</v>
      </c>
      <c r="F43" s="23" t="s">
        <v>16</v>
      </c>
      <c r="G43" s="23" t="str">
        <f>VLOOKUP(C43, 'RHA A to F by CCA'!A:B, 2,0)</f>
        <v>Area D</v>
      </c>
      <c r="H43" s="23" t="s">
        <v>283</v>
      </c>
      <c r="I43" s="23" t="s">
        <v>465</v>
      </c>
      <c r="J43" s="45">
        <v>17</v>
      </c>
      <c r="K43" s="45">
        <v>17</v>
      </c>
      <c r="L43" s="19">
        <f t="shared" si="0"/>
        <v>100</v>
      </c>
      <c r="M43" s="45">
        <v>0</v>
      </c>
      <c r="N43" s="45">
        <v>0</v>
      </c>
      <c r="O43" s="19" t="e">
        <f t="shared" si="1"/>
        <v>#DIV/0!</v>
      </c>
      <c r="P43" s="45" t="s">
        <v>285</v>
      </c>
      <c r="Q43" s="45">
        <v>22</v>
      </c>
      <c r="R43" s="116">
        <v>44179.493750000001</v>
      </c>
      <c r="S43" s="116">
        <v>44179</v>
      </c>
      <c r="T43" s="23" t="s">
        <v>286</v>
      </c>
      <c r="U43" s="45" t="s">
        <v>287</v>
      </c>
      <c r="V43" s="23">
        <v>1</v>
      </c>
      <c r="W43" s="45">
        <v>34</v>
      </c>
    </row>
    <row r="44" spans="1:23" x14ac:dyDescent="0.2">
      <c r="A44" s="111" t="s">
        <v>513</v>
      </c>
      <c r="B44" s="109" t="s">
        <v>514</v>
      </c>
      <c r="C44" s="23" t="s">
        <v>44</v>
      </c>
      <c r="D44" s="23" t="s">
        <v>477</v>
      </c>
      <c r="E44" s="23" t="s">
        <v>470</v>
      </c>
      <c r="F44" s="23" t="s">
        <v>16</v>
      </c>
      <c r="G44" s="23" t="str">
        <f>VLOOKUP(C44, 'RHA A to F by CCA'!A:B, 2,0)</f>
        <v>Area D</v>
      </c>
      <c r="H44" s="23" t="s">
        <v>283</v>
      </c>
      <c r="I44" s="23" t="s">
        <v>465</v>
      </c>
      <c r="J44" s="45">
        <v>10</v>
      </c>
      <c r="K44" s="45">
        <v>10</v>
      </c>
      <c r="L44" s="19">
        <f t="shared" si="0"/>
        <v>100</v>
      </c>
      <c r="M44" s="45">
        <v>0</v>
      </c>
      <c r="N44" s="45">
        <v>0</v>
      </c>
      <c r="O44" s="19" t="e">
        <f t="shared" si="1"/>
        <v>#DIV/0!</v>
      </c>
      <c r="P44" s="45" t="s">
        <v>1</v>
      </c>
      <c r="Q44" s="45">
        <v>10</v>
      </c>
      <c r="R44" s="116">
        <v>44179.4506944444</v>
      </c>
      <c r="S44" s="116">
        <v>44179</v>
      </c>
      <c r="T44" s="23" t="s">
        <v>297</v>
      </c>
      <c r="U44" s="45" t="s">
        <v>298</v>
      </c>
      <c r="V44" s="23">
        <v>1</v>
      </c>
      <c r="W44" s="45">
        <v>25</v>
      </c>
    </row>
    <row r="45" spans="1:23" x14ac:dyDescent="0.2">
      <c r="A45" s="111" t="s">
        <v>1147</v>
      </c>
      <c r="B45" s="109" t="s">
        <v>1148</v>
      </c>
      <c r="C45" s="23" t="s">
        <v>65</v>
      </c>
      <c r="D45" s="23" t="s">
        <v>66</v>
      </c>
      <c r="E45" s="23" t="s">
        <v>470</v>
      </c>
      <c r="F45" s="23" t="s">
        <v>16</v>
      </c>
      <c r="G45" s="23" t="str">
        <f>VLOOKUP(C45, 'RHA A to F by CCA'!A:B, 2,0)</f>
        <v>Area D</v>
      </c>
      <c r="H45" s="23" t="s">
        <v>283</v>
      </c>
      <c r="I45" s="23" t="s">
        <v>465</v>
      </c>
      <c r="J45" s="45">
        <v>8</v>
      </c>
      <c r="K45" s="45">
        <v>8</v>
      </c>
      <c r="L45" s="19">
        <f t="shared" si="0"/>
        <v>100</v>
      </c>
      <c r="M45" s="45">
        <v>0</v>
      </c>
      <c r="N45" s="45">
        <v>0</v>
      </c>
      <c r="O45" s="19" t="e">
        <f t="shared" si="1"/>
        <v>#DIV/0!</v>
      </c>
      <c r="P45" s="45" t="s">
        <v>327</v>
      </c>
      <c r="Q45" s="45">
        <v>11</v>
      </c>
      <c r="R45" s="116">
        <v>44180.472916666702</v>
      </c>
      <c r="S45" s="116">
        <v>44180</v>
      </c>
      <c r="T45" s="23" t="s">
        <v>297</v>
      </c>
      <c r="U45" s="45" t="s">
        <v>298</v>
      </c>
      <c r="V45" s="23">
        <v>1</v>
      </c>
      <c r="W45" s="45">
        <v>104</v>
      </c>
    </row>
    <row r="46" spans="1:23" x14ac:dyDescent="0.2">
      <c r="A46" s="111" t="s">
        <v>478</v>
      </c>
      <c r="B46" s="109" t="s">
        <v>479</v>
      </c>
      <c r="C46" s="23" t="s">
        <v>17</v>
      </c>
      <c r="D46" s="23" t="s">
        <v>18</v>
      </c>
      <c r="E46" s="23" t="s">
        <v>18</v>
      </c>
      <c r="F46" s="23" t="s">
        <v>16</v>
      </c>
      <c r="G46" s="23" t="str">
        <f>VLOOKUP(C46, 'RHA A to F by CCA'!A:B, 2,0)</f>
        <v>Area D</v>
      </c>
      <c r="H46" s="23" t="s">
        <v>283</v>
      </c>
      <c r="I46" s="23" t="s">
        <v>465</v>
      </c>
      <c r="J46" s="45">
        <v>68</v>
      </c>
      <c r="K46" s="45">
        <v>66</v>
      </c>
      <c r="L46" s="19">
        <f t="shared" si="0"/>
        <v>97.058823529411768</v>
      </c>
      <c r="M46" s="45">
        <v>2</v>
      </c>
      <c r="N46" s="45">
        <v>2</v>
      </c>
      <c r="O46" s="19">
        <f t="shared" si="1"/>
        <v>100</v>
      </c>
      <c r="P46" s="45" t="s">
        <v>1</v>
      </c>
      <c r="Q46" s="45">
        <v>100</v>
      </c>
      <c r="R46" s="116">
        <v>44179.558333333298</v>
      </c>
      <c r="S46" s="116">
        <v>44179</v>
      </c>
      <c r="T46" s="23" t="s">
        <v>286</v>
      </c>
      <c r="U46" s="45" t="s">
        <v>287</v>
      </c>
      <c r="V46" s="23">
        <v>1</v>
      </c>
      <c r="W46" s="45">
        <v>54</v>
      </c>
    </row>
    <row r="47" spans="1:23" x14ac:dyDescent="0.2">
      <c r="A47" s="111" t="s">
        <v>500</v>
      </c>
      <c r="B47" s="109" t="s">
        <v>501</v>
      </c>
      <c r="C47" s="23" t="s">
        <v>44</v>
      </c>
      <c r="D47" s="23" t="s">
        <v>477</v>
      </c>
      <c r="E47" s="23" t="s">
        <v>470</v>
      </c>
      <c r="F47" s="23" t="s">
        <v>16</v>
      </c>
      <c r="G47" s="23" t="str">
        <f>VLOOKUP(C47, 'RHA A to F by CCA'!A:B, 2,0)</f>
        <v>Area D</v>
      </c>
      <c r="H47" s="23" t="s">
        <v>283</v>
      </c>
      <c r="I47" s="23" t="s">
        <v>465</v>
      </c>
      <c r="J47" s="45">
        <v>71</v>
      </c>
      <c r="K47" s="45">
        <v>68</v>
      </c>
      <c r="L47" s="19">
        <f t="shared" si="0"/>
        <v>95.774647887323937</v>
      </c>
      <c r="M47" s="45">
        <v>0</v>
      </c>
      <c r="N47" s="45">
        <v>0</v>
      </c>
      <c r="O47" s="19" t="e">
        <f t="shared" si="1"/>
        <v>#DIV/0!</v>
      </c>
      <c r="P47" s="45" t="s">
        <v>285</v>
      </c>
      <c r="Q47" s="45">
        <v>74</v>
      </c>
      <c r="R47" s="116">
        <v>44186.706250000003</v>
      </c>
      <c r="S47" s="116">
        <v>44186</v>
      </c>
      <c r="T47" s="23" t="s">
        <v>297</v>
      </c>
      <c r="U47" s="45" t="s">
        <v>287</v>
      </c>
      <c r="V47" s="23">
        <v>1</v>
      </c>
      <c r="W47" s="45">
        <v>225</v>
      </c>
    </row>
    <row r="48" spans="1:23" x14ac:dyDescent="0.2">
      <c r="A48" s="111" t="s">
        <v>492</v>
      </c>
      <c r="B48" s="109" t="s">
        <v>493</v>
      </c>
      <c r="C48" s="23" t="s">
        <v>17</v>
      </c>
      <c r="D48" s="23" t="s">
        <v>18</v>
      </c>
      <c r="E48" s="23" t="s">
        <v>18</v>
      </c>
      <c r="F48" s="23" t="s">
        <v>16</v>
      </c>
      <c r="G48" s="23" t="str">
        <f>VLOOKUP(C48, 'RHA A to F by CCA'!A:B, 2,0)</f>
        <v>Area D</v>
      </c>
      <c r="H48" s="23" t="s">
        <v>283</v>
      </c>
      <c r="I48" s="23" t="s">
        <v>465</v>
      </c>
      <c r="J48" s="45">
        <v>42</v>
      </c>
      <c r="K48" s="45">
        <v>40</v>
      </c>
      <c r="L48" s="19">
        <f t="shared" si="0"/>
        <v>95.238095238095227</v>
      </c>
      <c r="M48" s="45">
        <v>0</v>
      </c>
      <c r="N48" s="45">
        <v>0</v>
      </c>
      <c r="O48" s="19" t="e">
        <f t="shared" si="1"/>
        <v>#DIV/0!</v>
      </c>
      <c r="P48" s="45">
        <v>0</v>
      </c>
      <c r="Q48" s="45">
        <v>42</v>
      </c>
      <c r="R48" s="116">
        <v>44179.526388888902</v>
      </c>
      <c r="S48" s="116">
        <v>44179</v>
      </c>
      <c r="T48" s="23" t="s">
        <v>286</v>
      </c>
      <c r="U48" s="45" t="s">
        <v>287</v>
      </c>
      <c r="V48" s="23">
        <v>1</v>
      </c>
      <c r="W48" s="45">
        <v>43</v>
      </c>
    </row>
    <row r="49" spans="1:23" x14ac:dyDescent="0.2">
      <c r="A49" s="111" t="s">
        <v>496</v>
      </c>
      <c r="B49" s="109" t="s">
        <v>497</v>
      </c>
      <c r="C49" s="23" t="s">
        <v>468</v>
      </c>
      <c r="D49" s="23" t="s">
        <v>469</v>
      </c>
      <c r="E49" s="23" t="s">
        <v>470</v>
      </c>
      <c r="F49" s="23" t="s">
        <v>16</v>
      </c>
      <c r="G49" s="23" t="str">
        <f>VLOOKUP(C49, 'RHA A to F by CCA'!A:B, 2,0)</f>
        <v>Area D</v>
      </c>
      <c r="H49" s="23" t="s">
        <v>283</v>
      </c>
      <c r="I49" s="23" t="s">
        <v>465</v>
      </c>
      <c r="J49" s="45">
        <v>20</v>
      </c>
      <c r="K49" s="45">
        <v>19</v>
      </c>
      <c r="L49" s="19">
        <f t="shared" si="0"/>
        <v>95</v>
      </c>
      <c r="M49" s="45">
        <v>0</v>
      </c>
      <c r="N49" s="45">
        <v>0</v>
      </c>
      <c r="O49" s="19" t="e">
        <f t="shared" si="1"/>
        <v>#DIV/0!</v>
      </c>
      <c r="P49" s="45" t="s">
        <v>385</v>
      </c>
      <c r="Q49" s="45">
        <v>20</v>
      </c>
      <c r="R49" s="116">
        <v>44179.536805555603</v>
      </c>
      <c r="S49" s="116">
        <v>44179</v>
      </c>
      <c r="T49" s="23" t="s">
        <v>286</v>
      </c>
      <c r="U49" s="45" t="s">
        <v>287</v>
      </c>
      <c r="V49" s="23">
        <v>1</v>
      </c>
      <c r="W49" s="45">
        <v>47</v>
      </c>
    </row>
    <row r="50" spans="1:23" x14ac:dyDescent="0.2">
      <c r="A50" s="111" t="s">
        <v>483</v>
      </c>
      <c r="B50" s="109" t="s">
        <v>484</v>
      </c>
      <c r="C50" s="23" t="s">
        <v>468</v>
      </c>
      <c r="D50" s="23" t="s">
        <v>469</v>
      </c>
      <c r="E50" s="23" t="s">
        <v>470</v>
      </c>
      <c r="F50" s="23" t="s">
        <v>16</v>
      </c>
      <c r="G50" s="23" t="str">
        <f>VLOOKUP(C50, 'RHA A to F by CCA'!A:B, 2,0)</f>
        <v>Area D</v>
      </c>
      <c r="H50" s="23" t="s">
        <v>283</v>
      </c>
      <c r="I50" s="23" t="s">
        <v>465</v>
      </c>
      <c r="J50" s="45">
        <v>19</v>
      </c>
      <c r="K50" s="45">
        <v>18</v>
      </c>
      <c r="L50" s="19">
        <f t="shared" si="0"/>
        <v>94.73684210526315</v>
      </c>
      <c r="M50" s="45">
        <v>0</v>
      </c>
      <c r="N50" s="45">
        <v>0</v>
      </c>
      <c r="O50" s="19" t="e">
        <f t="shared" si="1"/>
        <v>#DIV/0!</v>
      </c>
      <c r="P50" s="45" t="s">
        <v>1</v>
      </c>
      <c r="Q50" s="45">
        <v>31</v>
      </c>
      <c r="R50" s="116">
        <v>44180.327777777798</v>
      </c>
      <c r="S50" s="116">
        <v>44180</v>
      </c>
      <c r="T50" s="23" t="s">
        <v>286</v>
      </c>
      <c r="U50" s="45" t="s">
        <v>287</v>
      </c>
      <c r="V50" s="23">
        <v>1</v>
      </c>
      <c r="W50" s="45">
        <v>84</v>
      </c>
    </row>
    <row r="51" spans="1:23" x14ac:dyDescent="0.2">
      <c r="A51" s="111" t="s">
        <v>481</v>
      </c>
      <c r="B51" s="109" t="s">
        <v>482</v>
      </c>
      <c r="C51" s="23" t="s">
        <v>468</v>
      </c>
      <c r="D51" s="23" t="s">
        <v>469</v>
      </c>
      <c r="E51" s="23" t="s">
        <v>470</v>
      </c>
      <c r="F51" s="23" t="s">
        <v>16</v>
      </c>
      <c r="G51" s="23" t="str">
        <f>VLOOKUP(C51, 'RHA A to F by CCA'!A:B, 2,0)</f>
        <v>Area D</v>
      </c>
      <c r="H51" s="23" t="s">
        <v>283</v>
      </c>
      <c r="I51" s="23" t="s">
        <v>465</v>
      </c>
      <c r="J51" s="45">
        <v>19</v>
      </c>
      <c r="K51" s="45">
        <v>18</v>
      </c>
      <c r="L51" s="19">
        <f t="shared" si="0"/>
        <v>94.73684210526315</v>
      </c>
      <c r="M51" s="45">
        <v>21</v>
      </c>
      <c r="N51" s="45">
        <v>4</v>
      </c>
      <c r="O51" s="19">
        <f t="shared" si="1"/>
        <v>19.047619047619047</v>
      </c>
      <c r="P51" s="45" t="s">
        <v>285</v>
      </c>
      <c r="Q51" s="45">
        <v>23</v>
      </c>
      <c r="R51" s="116">
        <v>44183.5756944444</v>
      </c>
      <c r="S51" s="116">
        <v>44183</v>
      </c>
      <c r="T51" s="23" t="s">
        <v>286</v>
      </c>
      <c r="U51" s="45" t="s">
        <v>287</v>
      </c>
      <c r="V51" s="23">
        <v>2</v>
      </c>
      <c r="W51" s="45">
        <v>206</v>
      </c>
    </row>
    <row r="52" spans="1:23" x14ac:dyDescent="0.2">
      <c r="A52" s="111" t="s">
        <v>529</v>
      </c>
      <c r="B52" s="109" t="s">
        <v>530</v>
      </c>
      <c r="C52" s="23" t="s">
        <v>65</v>
      </c>
      <c r="D52" s="23" t="s">
        <v>66</v>
      </c>
      <c r="E52" s="23" t="s">
        <v>470</v>
      </c>
      <c r="F52" s="23" t="s">
        <v>16</v>
      </c>
      <c r="G52" s="23" t="str">
        <f>VLOOKUP(C52, 'RHA A to F by CCA'!A:B, 2,0)</f>
        <v>Area D</v>
      </c>
      <c r="H52" s="23" t="s">
        <v>283</v>
      </c>
      <c r="I52" s="23" t="s">
        <v>465</v>
      </c>
      <c r="J52" s="45">
        <v>15</v>
      </c>
      <c r="K52" s="45">
        <v>14</v>
      </c>
      <c r="L52" s="19">
        <f t="shared" si="0"/>
        <v>93.333333333333329</v>
      </c>
      <c r="M52" s="45">
        <v>0</v>
      </c>
      <c r="N52" s="45">
        <v>0</v>
      </c>
      <c r="O52" s="19" t="e">
        <f t="shared" si="1"/>
        <v>#DIV/0!</v>
      </c>
      <c r="P52" s="45" t="s">
        <v>385</v>
      </c>
      <c r="Q52" s="45">
        <v>26</v>
      </c>
      <c r="R52" s="116">
        <v>44183.477083333302</v>
      </c>
      <c r="S52" s="116">
        <v>44183</v>
      </c>
      <c r="T52" s="23" t="s">
        <v>286</v>
      </c>
      <c r="U52" s="45" t="s">
        <v>287</v>
      </c>
      <c r="V52" s="23">
        <v>1</v>
      </c>
      <c r="W52" s="45">
        <v>201</v>
      </c>
    </row>
    <row r="53" spans="1:23" x14ac:dyDescent="0.2">
      <c r="A53" s="111" t="s">
        <v>510</v>
      </c>
      <c r="B53" s="109" t="s">
        <v>511</v>
      </c>
      <c r="C53" s="23" t="s">
        <v>468</v>
      </c>
      <c r="D53" s="23" t="s">
        <v>469</v>
      </c>
      <c r="E53" s="23" t="s">
        <v>470</v>
      </c>
      <c r="F53" s="23" t="s">
        <v>16</v>
      </c>
      <c r="G53" s="23" t="str">
        <f>VLOOKUP(C53, 'RHA A to F by CCA'!A:B, 2,0)</f>
        <v>Area D</v>
      </c>
      <c r="H53" s="23" t="s">
        <v>283</v>
      </c>
      <c r="I53" s="23" t="s">
        <v>465</v>
      </c>
      <c r="J53" s="45">
        <v>27</v>
      </c>
      <c r="K53" s="45">
        <v>25</v>
      </c>
      <c r="L53" s="19">
        <f t="shared" si="0"/>
        <v>92.592592592592595</v>
      </c>
      <c r="M53" s="45">
        <v>2</v>
      </c>
      <c r="N53" s="45">
        <v>2</v>
      </c>
      <c r="O53" s="19">
        <f t="shared" si="1"/>
        <v>100</v>
      </c>
      <c r="P53" s="45" t="s">
        <v>1</v>
      </c>
      <c r="Q53" s="45">
        <v>29</v>
      </c>
      <c r="R53" s="116">
        <v>44180.440972222197</v>
      </c>
      <c r="S53" s="116">
        <v>44180</v>
      </c>
      <c r="T53" s="23" t="s">
        <v>286</v>
      </c>
      <c r="U53" s="45" t="s">
        <v>287</v>
      </c>
      <c r="V53" s="23">
        <v>1</v>
      </c>
      <c r="W53" s="45">
        <v>99</v>
      </c>
    </row>
    <row r="54" spans="1:23" x14ac:dyDescent="0.2">
      <c r="A54" s="111" t="s">
        <v>504</v>
      </c>
      <c r="B54" s="109" t="s">
        <v>505</v>
      </c>
      <c r="C54" s="23" t="s">
        <v>468</v>
      </c>
      <c r="D54" s="23" t="s">
        <v>469</v>
      </c>
      <c r="E54" s="23" t="s">
        <v>470</v>
      </c>
      <c r="F54" s="23" t="s">
        <v>16</v>
      </c>
      <c r="G54" s="23" t="str">
        <f>VLOOKUP(C54, 'RHA A to F by CCA'!A:B, 2,0)</f>
        <v>Area D</v>
      </c>
      <c r="H54" s="23" t="s">
        <v>283</v>
      </c>
      <c r="I54" s="23" t="s">
        <v>465</v>
      </c>
      <c r="J54" s="45">
        <v>25</v>
      </c>
      <c r="K54" s="45">
        <v>23</v>
      </c>
      <c r="L54" s="19">
        <f t="shared" si="0"/>
        <v>92</v>
      </c>
      <c r="M54" s="45">
        <v>0</v>
      </c>
      <c r="N54" s="45">
        <v>0</v>
      </c>
      <c r="O54" s="19" t="e">
        <f t="shared" si="1"/>
        <v>#DIV/0!</v>
      </c>
      <c r="P54" s="45" t="s">
        <v>1</v>
      </c>
      <c r="Q54" s="45">
        <v>38</v>
      </c>
      <c r="R54" s="116">
        <v>44186.415972222203</v>
      </c>
      <c r="S54" s="116">
        <v>44186</v>
      </c>
      <c r="T54" s="23" t="s">
        <v>286</v>
      </c>
      <c r="U54" s="45" t="s">
        <v>287</v>
      </c>
      <c r="V54" s="23">
        <v>2</v>
      </c>
      <c r="W54" s="45">
        <v>217</v>
      </c>
    </row>
    <row r="55" spans="1:23" x14ac:dyDescent="0.2">
      <c r="A55" s="111" t="s">
        <v>471</v>
      </c>
      <c r="B55" s="109" t="s">
        <v>472</v>
      </c>
      <c r="C55" s="23" t="s">
        <v>17</v>
      </c>
      <c r="D55" s="23" t="s">
        <v>18</v>
      </c>
      <c r="E55" s="23" t="s">
        <v>18</v>
      </c>
      <c r="F55" s="23" t="s">
        <v>16</v>
      </c>
      <c r="G55" s="23" t="str">
        <f>VLOOKUP(C55, 'RHA A to F by CCA'!A:B, 2,0)</f>
        <v>Area D</v>
      </c>
      <c r="H55" s="23" t="s">
        <v>283</v>
      </c>
      <c r="I55" s="23" t="s">
        <v>465</v>
      </c>
      <c r="J55" s="45">
        <v>12</v>
      </c>
      <c r="K55" s="45">
        <v>11</v>
      </c>
      <c r="L55" s="19">
        <f t="shared" si="0"/>
        <v>91.666666666666657</v>
      </c>
      <c r="M55" s="45">
        <v>10</v>
      </c>
      <c r="N55" s="45">
        <v>10</v>
      </c>
      <c r="O55" s="19">
        <f t="shared" si="1"/>
        <v>100</v>
      </c>
      <c r="P55" s="45" t="s">
        <v>285</v>
      </c>
      <c r="Q55" s="45">
        <v>28</v>
      </c>
      <c r="R55" s="116">
        <v>44183.376388888901</v>
      </c>
      <c r="S55" s="116">
        <v>44183</v>
      </c>
      <c r="T55" s="23" t="s">
        <v>286</v>
      </c>
      <c r="U55" s="45" t="s">
        <v>287</v>
      </c>
      <c r="V55" s="23">
        <v>1</v>
      </c>
      <c r="W55" s="45">
        <v>194</v>
      </c>
    </row>
    <row r="56" spans="1:23" x14ac:dyDescent="0.2">
      <c r="A56" s="111" t="s">
        <v>544</v>
      </c>
      <c r="B56" s="109" t="s">
        <v>545</v>
      </c>
      <c r="C56" s="23" t="s">
        <v>17</v>
      </c>
      <c r="D56" s="23" t="s">
        <v>18</v>
      </c>
      <c r="E56" s="23" t="s">
        <v>18</v>
      </c>
      <c r="F56" s="23" t="s">
        <v>16</v>
      </c>
      <c r="G56" s="23" t="str">
        <f>VLOOKUP(C56, 'RHA A to F by CCA'!A:B, 2,0)</f>
        <v>Area D</v>
      </c>
      <c r="H56" s="23" t="s">
        <v>283</v>
      </c>
      <c r="I56" s="23" t="s">
        <v>465</v>
      </c>
      <c r="J56" s="45">
        <v>33</v>
      </c>
      <c r="K56" s="45">
        <v>28</v>
      </c>
      <c r="L56" s="19">
        <f t="shared" si="0"/>
        <v>84.848484848484844</v>
      </c>
      <c r="M56" s="45">
        <v>10</v>
      </c>
      <c r="N56" s="45">
        <v>8</v>
      </c>
      <c r="O56" s="19">
        <f t="shared" si="1"/>
        <v>80</v>
      </c>
      <c r="P56" s="45" t="s">
        <v>285</v>
      </c>
      <c r="Q56" s="45">
        <v>46</v>
      </c>
      <c r="R56" s="116">
        <v>44189.660416666702</v>
      </c>
      <c r="S56" s="116">
        <v>44189</v>
      </c>
      <c r="T56" s="23" t="s">
        <v>286</v>
      </c>
      <c r="U56" s="45" t="s">
        <v>287</v>
      </c>
      <c r="V56" s="23">
        <v>1</v>
      </c>
      <c r="W56" s="45">
        <v>312</v>
      </c>
    </row>
    <row r="57" spans="1:23" x14ac:dyDescent="0.2">
      <c r="A57" s="111" t="s">
        <v>526</v>
      </c>
      <c r="B57" s="109" t="s">
        <v>527</v>
      </c>
      <c r="C57" s="23" t="s">
        <v>44</v>
      </c>
      <c r="D57" s="23" t="s">
        <v>477</v>
      </c>
      <c r="E57" s="23" t="s">
        <v>470</v>
      </c>
      <c r="F57" s="23" t="s">
        <v>16</v>
      </c>
      <c r="G57" s="23" t="str">
        <f>VLOOKUP(C57, 'RHA A to F by CCA'!A:B, 2,0)</f>
        <v>Area D</v>
      </c>
      <c r="H57" s="23" t="s">
        <v>283</v>
      </c>
      <c r="I57" s="23" t="s">
        <v>465</v>
      </c>
      <c r="J57" s="45">
        <v>79</v>
      </c>
      <c r="K57" s="45">
        <v>65</v>
      </c>
      <c r="L57" s="19">
        <f t="shared" si="0"/>
        <v>82.278481012658233</v>
      </c>
      <c r="M57" s="45">
        <v>0</v>
      </c>
      <c r="N57" s="45">
        <v>0</v>
      </c>
      <c r="O57" s="19" t="e">
        <f t="shared" si="1"/>
        <v>#DIV/0!</v>
      </c>
      <c r="P57" s="45" t="s">
        <v>385</v>
      </c>
      <c r="Q57" s="45">
        <v>89</v>
      </c>
      <c r="R57" s="116">
        <v>44186.394444444399</v>
      </c>
      <c r="S57" s="116">
        <v>44186</v>
      </c>
      <c r="T57" s="23" t="s">
        <v>286</v>
      </c>
      <c r="U57" s="45" t="s">
        <v>287</v>
      </c>
      <c r="V57" s="23">
        <v>1</v>
      </c>
      <c r="W57" s="45">
        <v>215</v>
      </c>
    </row>
    <row r="58" spans="1:23" x14ac:dyDescent="0.2">
      <c r="A58" s="111" t="s">
        <v>466</v>
      </c>
      <c r="B58" s="109" t="s">
        <v>467</v>
      </c>
      <c r="C58" s="23" t="s">
        <v>468</v>
      </c>
      <c r="D58" s="23" t="s">
        <v>469</v>
      </c>
      <c r="E58" s="23" t="s">
        <v>470</v>
      </c>
      <c r="F58" s="23" t="s">
        <v>16</v>
      </c>
      <c r="G58" s="23" t="str">
        <f>VLOOKUP(C58, 'RHA A to F by CCA'!A:B, 2,0)</f>
        <v>Area D</v>
      </c>
      <c r="H58" s="23" t="s">
        <v>283</v>
      </c>
      <c r="I58" s="23" t="s">
        <v>465</v>
      </c>
      <c r="J58" s="45">
        <v>11</v>
      </c>
      <c r="K58" s="45">
        <v>9</v>
      </c>
      <c r="L58" s="19">
        <f t="shared" si="0"/>
        <v>81.818181818181827</v>
      </c>
      <c r="M58" s="45">
        <v>0</v>
      </c>
      <c r="N58" s="45">
        <v>0</v>
      </c>
      <c r="O58" s="19" t="e">
        <f t="shared" si="1"/>
        <v>#DIV/0!</v>
      </c>
      <c r="P58" s="45" t="s">
        <v>285</v>
      </c>
      <c r="Q58" s="45">
        <v>24</v>
      </c>
      <c r="R58" s="116">
        <v>44179.432638888902</v>
      </c>
      <c r="S58" s="116">
        <v>44179</v>
      </c>
      <c r="T58" s="23" t="s">
        <v>286</v>
      </c>
      <c r="U58" s="45" t="s">
        <v>287</v>
      </c>
      <c r="V58" s="23">
        <v>1</v>
      </c>
      <c r="W58" s="45">
        <v>17</v>
      </c>
    </row>
    <row r="59" spans="1:23" x14ac:dyDescent="0.2">
      <c r="A59" s="23">
        <v>50</v>
      </c>
      <c r="B59" s="109" t="s">
        <v>1149</v>
      </c>
      <c r="C59" s="23" t="s">
        <v>44</v>
      </c>
      <c r="D59" s="23" t="s">
        <v>477</v>
      </c>
      <c r="E59" s="23" t="s">
        <v>470</v>
      </c>
      <c r="F59" s="23" t="s">
        <v>16</v>
      </c>
      <c r="G59" s="23" t="str">
        <f>VLOOKUP(C59, 'RHA A to F by CCA'!A:B, 2,0)</f>
        <v>Area D</v>
      </c>
      <c r="H59" s="23" t="s">
        <v>283</v>
      </c>
      <c r="I59" s="23" t="s">
        <v>465</v>
      </c>
      <c r="J59" s="45">
        <v>10</v>
      </c>
      <c r="K59" s="45">
        <v>4</v>
      </c>
      <c r="L59" s="19">
        <f t="shared" si="0"/>
        <v>40</v>
      </c>
      <c r="M59" s="45">
        <v>0</v>
      </c>
      <c r="N59" s="45">
        <v>0</v>
      </c>
      <c r="O59" s="19" t="e">
        <f t="shared" si="1"/>
        <v>#DIV/0!</v>
      </c>
      <c r="P59" s="45" t="s">
        <v>385</v>
      </c>
      <c r="Q59" s="45">
        <v>18</v>
      </c>
      <c r="R59" s="116">
        <v>44201.431944444397</v>
      </c>
      <c r="S59" s="116">
        <v>44201</v>
      </c>
      <c r="T59" s="23" t="s">
        <v>297</v>
      </c>
      <c r="U59" s="45" t="s">
        <v>298</v>
      </c>
      <c r="V59" s="23">
        <v>1</v>
      </c>
      <c r="W59" s="45">
        <v>320</v>
      </c>
    </row>
    <row r="60" spans="1:23" x14ac:dyDescent="0.2">
      <c r="A60" s="111" t="s">
        <v>1150</v>
      </c>
      <c r="B60" s="109" t="s">
        <v>1151</v>
      </c>
      <c r="C60" s="23" t="s">
        <v>56</v>
      </c>
      <c r="D60" s="23" t="s">
        <v>57</v>
      </c>
      <c r="E60" s="23" t="s">
        <v>568</v>
      </c>
      <c r="F60" s="23" t="s">
        <v>55</v>
      </c>
      <c r="G60" s="23" t="str">
        <f>VLOOKUP(C60, 'RHA A to F by CCA'!A:B, 2,0)</f>
        <v>Area C</v>
      </c>
      <c r="H60" s="23" t="s">
        <v>283</v>
      </c>
      <c r="I60" s="23" t="s">
        <v>548</v>
      </c>
      <c r="J60" s="45">
        <v>13</v>
      </c>
      <c r="K60" s="45">
        <v>13</v>
      </c>
      <c r="L60" s="19">
        <f t="shared" si="0"/>
        <v>100</v>
      </c>
      <c r="M60" s="45">
        <v>0</v>
      </c>
      <c r="N60" s="45">
        <v>0</v>
      </c>
      <c r="O60" s="19" t="e">
        <f t="shared" si="1"/>
        <v>#DIV/0!</v>
      </c>
      <c r="P60" s="45" t="s">
        <v>1</v>
      </c>
      <c r="Q60" s="45">
        <v>22</v>
      </c>
      <c r="R60" s="116">
        <v>44179.5756944444</v>
      </c>
      <c r="S60" s="116">
        <v>44179</v>
      </c>
      <c r="T60" s="23" t="s">
        <v>286</v>
      </c>
      <c r="U60" s="45" t="s">
        <v>287</v>
      </c>
      <c r="V60" s="23">
        <v>1</v>
      </c>
      <c r="W60" s="45">
        <v>55</v>
      </c>
    </row>
    <row r="61" spans="1:23" x14ac:dyDescent="0.2">
      <c r="A61" s="111" t="s">
        <v>575</v>
      </c>
      <c r="B61" s="109" t="s">
        <v>576</v>
      </c>
      <c r="C61" s="23" t="s">
        <v>164</v>
      </c>
      <c r="D61" s="23" t="s">
        <v>165</v>
      </c>
      <c r="E61" s="23" t="s">
        <v>165</v>
      </c>
      <c r="F61" s="23" t="s">
        <v>55</v>
      </c>
      <c r="G61" s="23" t="str">
        <f>VLOOKUP(C61, 'RHA A to F by CCA'!A:B, 2,0)</f>
        <v>Area C</v>
      </c>
      <c r="H61" s="23" t="s">
        <v>283</v>
      </c>
      <c r="I61" s="23" t="s">
        <v>548</v>
      </c>
      <c r="J61" s="45">
        <v>8</v>
      </c>
      <c r="K61" s="45">
        <v>8</v>
      </c>
      <c r="L61" s="19">
        <f t="shared" si="0"/>
        <v>100</v>
      </c>
      <c r="M61" s="45">
        <v>0</v>
      </c>
      <c r="N61" s="45">
        <v>0</v>
      </c>
      <c r="O61" s="19" t="e">
        <f t="shared" si="1"/>
        <v>#DIV/0!</v>
      </c>
      <c r="P61" s="45" t="s">
        <v>285</v>
      </c>
      <c r="Q61" s="45">
        <v>8</v>
      </c>
      <c r="R61" s="116">
        <v>44180.577777777798</v>
      </c>
      <c r="S61" s="116">
        <v>44180</v>
      </c>
      <c r="T61" s="23" t="s">
        <v>317</v>
      </c>
      <c r="U61" s="45" t="s">
        <v>302</v>
      </c>
      <c r="V61" s="23">
        <v>1</v>
      </c>
      <c r="W61" s="45">
        <v>119</v>
      </c>
    </row>
    <row r="62" spans="1:23" x14ac:dyDescent="0.2">
      <c r="A62" s="111" t="s">
        <v>608</v>
      </c>
      <c r="B62" s="109" t="s">
        <v>609</v>
      </c>
      <c r="C62" s="23" t="s">
        <v>164</v>
      </c>
      <c r="D62" s="23" t="s">
        <v>165</v>
      </c>
      <c r="E62" s="23" t="s">
        <v>165</v>
      </c>
      <c r="F62" s="23" t="s">
        <v>55</v>
      </c>
      <c r="G62" s="23" t="str">
        <f>VLOOKUP(C62, 'RHA A to F by CCA'!A:B, 2,0)</f>
        <v>Area C</v>
      </c>
      <c r="H62" s="23" t="s">
        <v>283</v>
      </c>
      <c r="I62" s="23" t="s">
        <v>548</v>
      </c>
      <c r="J62" s="45">
        <v>8</v>
      </c>
      <c r="K62" s="45">
        <v>8</v>
      </c>
      <c r="L62" s="19">
        <f t="shared" si="0"/>
        <v>100</v>
      </c>
      <c r="M62" s="45">
        <v>0</v>
      </c>
      <c r="N62" s="45">
        <v>0</v>
      </c>
      <c r="O62" s="19" t="e">
        <f t="shared" si="1"/>
        <v>#DIV/0!</v>
      </c>
      <c r="P62" s="45" t="s">
        <v>327</v>
      </c>
      <c r="Q62" s="45">
        <v>8</v>
      </c>
      <c r="R62" s="116">
        <v>44180.628472222197</v>
      </c>
      <c r="S62" s="116">
        <v>44180</v>
      </c>
      <c r="T62" s="23" t="s">
        <v>317</v>
      </c>
      <c r="U62" s="45" t="s">
        <v>302</v>
      </c>
      <c r="V62" s="23">
        <v>1</v>
      </c>
      <c r="W62" s="45">
        <v>129</v>
      </c>
    </row>
    <row r="63" spans="1:23" x14ac:dyDescent="0.2">
      <c r="A63" s="111" t="s">
        <v>562</v>
      </c>
      <c r="B63" s="109" t="s">
        <v>563</v>
      </c>
      <c r="C63" s="23" t="s">
        <v>164</v>
      </c>
      <c r="D63" s="23" t="s">
        <v>165</v>
      </c>
      <c r="E63" s="23" t="s">
        <v>165</v>
      </c>
      <c r="F63" s="23" t="s">
        <v>55</v>
      </c>
      <c r="G63" s="23" t="str">
        <f>VLOOKUP(C63, 'RHA A to F by CCA'!A:B, 2,0)</f>
        <v>Area C</v>
      </c>
      <c r="H63" s="23" t="s">
        <v>283</v>
      </c>
      <c r="I63" s="23" t="s">
        <v>548</v>
      </c>
      <c r="J63" s="45">
        <v>7</v>
      </c>
      <c r="K63" s="45">
        <v>7</v>
      </c>
      <c r="L63" s="19">
        <f t="shared" si="0"/>
        <v>100</v>
      </c>
      <c r="M63" s="45">
        <v>0</v>
      </c>
      <c r="N63" s="45">
        <v>0</v>
      </c>
      <c r="O63" s="19" t="e">
        <f t="shared" si="1"/>
        <v>#DIV/0!</v>
      </c>
      <c r="P63" s="45" t="s">
        <v>1</v>
      </c>
      <c r="Q63" s="45">
        <v>7</v>
      </c>
      <c r="R63" s="116">
        <v>44183.480555555601</v>
      </c>
      <c r="S63" s="116">
        <v>44183</v>
      </c>
      <c r="T63" s="23" t="s">
        <v>317</v>
      </c>
      <c r="U63" s="45" t="s">
        <v>302</v>
      </c>
      <c r="V63" s="23">
        <v>1</v>
      </c>
      <c r="W63" s="45">
        <v>202</v>
      </c>
    </row>
    <row r="64" spans="1:23" x14ac:dyDescent="0.2">
      <c r="A64" s="111" t="s">
        <v>620</v>
      </c>
      <c r="B64" s="109" t="s">
        <v>621</v>
      </c>
      <c r="C64" s="23" t="s">
        <v>164</v>
      </c>
      <c r="D64" s="23" t="s">
        <v>165</v>
      </c>
      <c r="E64" s="23" t="s">
        <v>165</v>
      </c>
      <c r="F64" s="23" t="s">
        <v>55</v>
      </c>
      <c r="G64" s="23" t="str">
        <f>VLOOKUP(C64, 'RHA A to F by CCA'!A:B, 2,0)</f>
        <v>Area C</v>
      </c>
      <c r="H64" s="23" t="s">
        <v>283</v>
      </c>
      <c r="I64" s="23" t="s">
        <v>548</v>
      </c>
      <c r="J64" s="45">
        <v>5</v>
      </c>
      <c r="K64" s="45">
        <v>5</v>
      </c>
      <c r="L64" s="19">
        <f t="shared" si="0"/>
        <v>100</v>
      </c>
      <c r="M64" s="45">
        <v>0</v>
      </c>
      <c r="N64" s="45">
        <v>0</v>
      </c>
      <c r="O64" s="19" t="e">
        <f t="shared" si="1"/>
        <v>#DIV/0!</v>
      </c>
      <c r="P64" s="45" t="s">
        <v>385</v>
      </c>
      <c r="Q64" s="45">
        <v>5</v>
      </c>
      <c r="R64" s="116">
        <v>44179.402083333298</v>
      </c>
      <c r="S64" s="116">
        <v>44179</v>
      </c>
      <c r="T64" s="23" t="s">
        <v>317</v>
      </c>
      <c r="U64" s="45" t="s">
        <v>302</v>
      </c>
      <c r="V64" s="23">
        <v>1</v>
      </c>
      <c r="W64" s="45">
        <v>9</v>
      </c>
    </row>
    <row r="65" spans="1:23" x14ac:dyDescent="0.2">
      <c r="A65" s="111" t="s">
        <v>579</v>
      </c>
      <c r="B65" s="109" t="s">
        <v>580</v>
      </c>
      <c r="C65" s="23" t="s">
        <v>164</v>
      </c>
      <c r="D65" s="23" t="s">
        <v>165</v>
      </c>
      <c r="E65" s="23" t="s">
        <v>165</v>
      </c>
      <c r="F65" s="23" t="s">
        <v>55</v>
      </c>
      <c r="G65" s="23" t="str">
        <f>VLOOKUP(C65, 'RHA A to F by CCA'!A:B, 2,0)</f>
        <v>Area C</v>
      </c>
      <c r="H65" s="23" t="s">
        <v>283</v>
      </c>
      <c r="I65" s="23" t="s">
        <v>548</v>
      </c>
      <c r="J65" s="45">
        <v>5</v>
      </c>
      <c r="K65" s="45">
        <v>5</v>
      </c>
      <c r="L65" s="19">
        <f t="shared" si="0"/>
        <v>100</v>
      </c>
      <c r="M65" s="45">
        <v>0</v>
      </c>
      <c r="N65" s="45">
        <v>0</v>
      </c>
      <c r="O65" s="19" t="e">
        <f t="shared" si="1"/>
        <v>#DIV/0!</v>
      </c>
      <c r="P65" s="45" t="s">
        <v>385</v>
      </c>
      <c r="Q65" s="45">
        <v>5</v>
      </c>
      <c r="R65" s="116">
        <v>44181.384722222203</v>
      </c>
      <c r="S65" s="116">
        <v>44181</v>
      </c>
      <c r="T65" s="23" t="s">
        <v>317</v>
      </c>
      <c r="U65" s="45" t="s">
        <v>302</v>
      </c>
      <c r="V65" s="23">
        <v>1</v>
      </c>
      <c r="W65" s="45">
        <v>144</v>
      </c>
    </row>
    <row r="66" spans="1:23" x14ac:dyDescent="0.2">
      <c r="A66" s="111" t="s">
        <v>569</v>
      </c>
      <c r="B66" s="109" t="s">
        <v>570</v>
      </c>
      <c r="C66" s="23" t="s">
        <v>164</v>
      </c>
      <c r="D66" s="23" t="s">
        <v>165</v>
      </c>
      <c r="E66" s="23" t="s">
        <v>165</v>
      </c>
      <c r="F66" s="23" t="s">
        <v>55</v>
      </c>
      <c r="G66" s="23" t="str">
        <f>VLOOKUP(C66, 'RHA A to F by CCA'!A:B, 2,0)</f>
        <v>Area C</v>
      </c>
      <c r="H66" s="23" t="s">
        <v>283</v>
      </c>
      <c r="I66" s="23" t="s">
        <v>548</v>
      </c>
      <c r="J66" s="45">
        <v>3</v>
      </c>
      <c r="K66" s="45">
        <v>3</v>
      </c>
      <c r="L66" s="19">
        <f t="shared" ref="L66:L129" si="2">K66/J66*100</f>
        <v>100</v>
      </c>
      <c r="M66" s="45">
        <v>0</v>
      </c>
      <c r="N66" s="45">
        <v>0</v>
      </c>
      <c r="O66" s="19" t="e">
        <f t="shared" ref="O66:O129" si="3">N66/M66*100</f>
        <v>#DIV/0!</v>
      </c>
      <c r="P66" s="45" t="s">
        <v>285</v>
      </c>
      <c r="Q66" s="45">
        <v>3</v>
      </c>
      <c r="R66" s="116">
        <v>44180.578472222202</v>
      </c>
      <c r="S66" s="116">
        <v>44180</v>
      </c>
      <c r="T66" s="23" t="s">
        <v>317</v>
      </c>
      <c r="U66" s="45" t="s">
        <v>302</v>
      </c>
      <c r="V66" s="23">
        <v>1</v>
      </c>
      <c r="W66" s="45">
        <v>120</v>
      </c>
    </row>
    <row r="67" spans="1:23" x14ac:dyDescent="0.2">
      <c r="A67" s="112" t="s">
        <v>1152</v>
      </c>
      <c r="B67" s="109" t="s">
        <v>1153</v>
      </c>
      <c r="C67" s="23" t="s">
        <v>138</v>
      </c>
      <c r="D67" s="23" t="s">
        <v>139</v>
      </c>
      <c r="E67" s="23" t="s">
        <v>438</v>
      </c>
      <c r="F67" s="23" t="s">
        <v>55</v>
      </c>
      <c r="G67" s="23" t="str">
        <f>VLOOKUP(C67, 'RHA A to F by CCA'!A:B, 2,0)</f>
        <v>Area C</v>
      </c>
      <c r="H67" s="23" t="s">
        <v>283</v>
      </c>
      <c r="I67" s="23" t="s">
        <v>548</v>
      </c>
      <c r="J67" s="45">
        <v>78</v>
      </c>
      <c r="K67" s="45">
        <v>77</v>
      </c>
      <c r="L67" s="19">
        <f t="shared" si="2"/>
        <v>98.71794871794873</v>
      </c>
      <c r="M67" s="45">
        <v>21</v>
      </c>
      <c r="N67" s="45">
        <v>0</v>
      </c>
      <c r="O67" s="19">
        <f t="shared" si="3"/>
        <v>0</v>
      </c>
      <c r="P67" s="45" t="s">
        <v>385</v>
      </c>
      <c r="Q67" s="45">
        <v>99</v>
      </c>
      <c r="R67" s="116">
        <v>44199.95</v>
      </c>
      <c r="S67" s="116">
        <v>44199</v>
      </c>
      <c r="T67" s="23" t="s">
        <v>407</v>
      </c>
      <c r="U67" s="45" t="s">
        <v>287</v>
      </c>
      <c r="V67" s="23">
        <v>1</v>
      </c>
      <c r="W67" s="45">
        <v>317</v>
      </c>
    </row>
    <row r="68" spans="1:23" x14ac:dyDescent="0.2">
      <c r="A68" s="112">
        <v>382975</v>
      </c>
      <c r="B68" s="109" t="s">
        <v>591</v>
      </c>
      <c r="C68" s="23" t="s">
        <v>164</v>
      </c>
      <c r="D68" s="23" t="s">
        <v>165</v>
      </c>
      <c r="E68" s="23" t="s">
        <v>165</v>
      </c>
      <c r="F68" s="23" t="s">
        <v>55</v>
      </c>
      <c r="G68" s="23" t="str">
        <f>VLOOKUP(C68, 'RHA A to F by CCA'!A:B, 2,0)</f>
        <v>Area C</v>
      </c>
      <c r="H68" s="23" t="s">
        <v>283</v>
      </c>
      <c r="I68" s="23" t="s">
        <v>548</v>
      </c>
      <c r="J68" s="45">
        <v>78</v>
      </c>
      <c r="K68" s="45">
        <v>76</v>
      </c>
      <c r="L68" s="19">
        <f t="shared" si="2"/>
        <v>97.435897435897431</v>
      </c>
      <c r="M68" s="45">
        <v>1</v>
      </c>
      <c r="N68" s="45">
        <v>1</v>
      </c>
      <c r="O68" s="19">
        <f t="shared" si="3"/>
        <v>100</v>
      </c>
      <c r="P68" s="45" t="s">
        <v>1</v>
      </c>
      <c r="Q68" s="45">
        <v>116</v>
      </c>
      <c r="R68" s="116">
        <v>44182.452777777798</v>
      </c>
      <c r="S68" s="116">
        <v>44182</v>
      </c>
      <c r="T68" s="23" t="s">
        <v>592</v>
      </c>
      <c r="U68" s="45" t="s">
        <v>287</v>
      </c>
      <c r="V68" s="23">
        <v>1</v>
      </c>
      <c r="W68" s="45">
        <v>172</v>
      </c>
    </row>
    <row r="69" spans="1:23" x14ac:dyDescent="0.2">
      <c r="A69" s="111" t="s">
        <v>593</v>
      </c>
      <c r="B69" s="109" t="s">
        <v>594</v>
      </c>
      <c r="C69" s="23" t="s">
        <v>56</v>
      </c>
      <c r="D69" s="23" t="s">
        <v>57</v>
      </c>
      <c r="E69" s="23" t="s">
        <v>568</v>
      </c>
      <c r="F69" s="23" t="s">
        <v>55</v>
      </c>
      <c r="G69" s="23" t="str">
        <f>VLOOKUP(C69, 'RHA A to F by CCA'!A:B, 2,0)</f>
        <v>Area C</v>
      </c>
      <c r="H69" s="23" t="s">
        <v>283</v>
      </c>
      <c r="I69" s="23" t="s">
        <v>548</v>
      </c>
      <c r="J69" s="45">
        <v>62</v>
      </c>
      <c r="K69" s="45">
        <v>59</v>
      </c>
      <c r="L69" s="19">
        <f t="shared" si="2"/>
        <v>95.161290322580655</v>
      </c>
      <c r="M69" s="45">
        <v>0</v>
      </c>
      <c r="N69" s="45">
        <v>0</v>
      </c>
      <c r="O69" s="19" t="e">
        <f t="shared" si="3"/>
        <v>#DIV/0!</v>
      </c>
      <c r="P69" s="45" t="s">
        <v>1</v>
      </c>
      <c r="Q69" s="45">
        <v>88</v>
      </c>
      <c r="R69" s="116">
        <v>44182.756944444402</v>
      </c>
      <c r="S69" s="116">
        <v>44182</v>
      </c>
      <c r="T69" s="23" t="s">
        <v>286</v>
      </c>
      <c r="U69" s="45" t="s">
        <v>287</v>
      </c>
      <c r="V69" s="23">
        <v>1</v>
      </c>
      <c r="W69" s="45">
        <v>187</v>
      </c>
    </row>
    <row r="70" spans="1:23" x14ac:dyDescent="0.2">
      <c r="A70" s="111" t="s">
        <v>573</v>
      </c>
      <c r="B70" s="109" t="s">
        <v>574</v>
      </c>
      <c r="C70" s="23" t="s">
        <v>160</v>
      </c>
      <c r="D70" s="23" t="s">
        <v>161</v>
      </c>
      <c r="E70" s="23" t="s">
        <v>161</v>
      </c>
      <c r="F70" s="23" t="s">
        <v>55</v>
      </c>
      <c r="G70" s="23" t="str">
        <f>VLOOKUP(C70, 'RHA A to F by CCA'!A:B, 2,0)</f>
        <v>Area C</v>
      </c>
      <c r="H70" s="23" t="s">
        <v>283</v>
      </c>
      <c r="I70" s="23" t="s">
        <v>548</v>
      </c>
      <c r="J70" s="45">
        <v>60</v>
      </c>
      <c r="K70" s="45">
        <v>56</v>
      </c>
      <c r="L70" s="19">
        <f t="shared" si="2"/>
        <v>93.333333333333329</v>
      </c>
      <c r="M70" s="45">
        <v>6</v>
      </c>
      <c r="N70" s="45">
        <v>6</v>
      </c>
      <c r="O70" s="19">
        <f t="shared" si="3"/>
        <v>100</v>
      </c>
      <c r="P70" s="45" t="s">
        <v>285</v>
      </c>
      <c r="Q70" s="45">
        <v>60</v>
      </c>
      <c r="R70" s="116">
        <v>44196.695138888899</v>
      </c>
      <c r="S70" s="116">
        <v>44196</v>
      </c>
      <c r="T70" s="23" t="s">
        <v>286</v>
      </c>
      <c r="U70" s="45" t="s">
        <v>287</v>
      </c>
      <c r="V70" s="23">
        <v>1</v>
      </c>
      <c r="W70" s="45">
        <v>315</v>
      </c>
    </row>
    <row r="71" spans="1:23" x14ac:dyDescent="0.2">
      <c r="A71" s="111" t="s">
        <v>581</v>
      </c>
      <c r="B71" s="109" t="s">
        <v>582</v>
      </c>
      <c r="C71" s="23" t="s">
        <v>138</v>
      </c>
      <c r="D71" s="23" t="s">
        <v>139</v>
      </c>
      <c r="E71" s="23" t="s">
        <v>438</v>
      </c>
      <c r="F71" s="23" t="s">
        <v>55</v>
      </c>
      <c r="G71" s="23" t="str">
        <f>VLOOKUP(C71, 'RHA A to F by CCA'!A:B, 2,0)</f>
        <v>Area C</v>
      </c>
      <c r="H71" s="23" t="s">
        <v>283</v>
      </c>
      <c r="I71" s="23" t="s">
        <v>548</v>
      </c>
      <c r="J71" s="45">
        <v>9</v>
      </c>
      <c r="K71" s="45">
        <v>8</v>
      </c>
      <c r="L71" s="19">
        <f t="shared" si="2"/>
        <v>88.888888888888886</v>
      </c>
      <c r="M71" s="45">
        <v>8</v>
      </c>
      <c r="N71" s="45">
        <v>7</v>
      </c>
      <c r="O71" s="19">
        <f t="shared" si="3"/>
        <v>87.5</v>
      </c>
      <c r="P71" s="45" t="s">
        <v>285</v>
      </c>
      <c r="Q71" s="45">
        <v>30</v>
      </c>
      <c r="R71" s="116">
        <v>44181.402777777803</v>
      </c>
      <c r="S71" s="116">
        <v>44181</v>
      </c>
      <c r="T71" s="23" t="s">
        <v>286</v>
      </c>
      <c r="U71" s="45" t="s">
        <v>287</v>
      </c>
      <c r="V71" s="23">
        <v>1</v>
      </c>
      <c r="W71" s="45">
        <v>146</v>
      </c>
    </row>
    <row r="72" spans="1:23" x14ac:dyDescent="0.2">
      <c r="A72" s="111" t="s">
        <v>571</v>
      </c>
      <c r="B72" s="109" t="s">
        <v>572</v>
      </c>
      <c r="C72" s="23" t="s">
        <v>138</v>
      </c>
      <c r="D72" s="23" t="s">
        <v>139</v>
      </c>
      <c r="E72" s="23" t="s">
        <v>438</v>
      </c>
      <c r="F72" s="23" t="s">
        <v>55</v>
      </c>
      <c r="G72" s="23" t="str">
        <f>VLOOKUP(C72, 'RHA A to F by CCA'!A:B, 2,0)</f>
        <v>Area C</v>
      </c>
      <c r="H72" s="23" t="s">
        <v>283</v>
      </c>
      <c r="I72" s="23" t="s">
        <v>548</v>
      </c>
      <c r="J72" s="45">
        <v>6</v>
      </c>
      <c r="K72" s="45">
        <v>5</v>
      </c>
      <c r="L72" s="19">
        <f t="shared" si="2"/>
        <v>83.333333333333343</v>
      </c>
      <c r="M72" s="45">
        <v>6</v>
      </c>
      <c r="N72" s="45">
        <v>5</v>
      </c>
      <c r="O72" s="19">
        <f t="shared" si="3"/>
        <v>83.333333333333343</v>
      </c>
      <c r="P72" s="45" t="s">
        <v>385</v>
      </c>
      <c r="Q72" s="45">
        <v>6</v>
      </c>
      <c r="R72" s="116">
        <v>44180.6159722222</v>
      </c>
      <c r="S72" s="116">
        <v>44180</v>
      </c>
      <c r="T72" s="23" t="s">
        <v>317</v>
      </c>
      <c r="U72" s="45" t="s">
        <v>302</v>
      </c>
      <c r="V72" s="23">
        <v>1</v>
      </c>
      <c r="W72" s="45">
        <v>125</v>
      </c>
    </row>
    <row r="73" spans="1:23" x14ac:dyDescent="0.2">
      <c r="A73" s="111" t="s">
        <v>1154</v>
      </c>
      <c r="B73" s="109" t="s">
        <v>1155</v>
      </c>
      <c r="C73" s="23" t="s">
        <v>138</v>
      </c>
      <c r="D73" s="23" t="s">
        <v>139</v>
      </c>
      <c r="E73" s="23" t="s">
        <v>438</v>
      </c>
      <c r="F73" s="23" t="s">
        <v>55</v>
      </c>
      <c r="G73" s="23" t="str">
        <f>VLOOKUP(C73, 'RHA A to F by CCA'!A:B, 2,0)</f>
        <v>Area C</v>
      </c>
      <c r="H73" s="23" t="s">
        <v>283</v>
      </c>
      <c r="I73" s="23" t="s">
        <v>548</v>
      </c>
      <c r="J73" s="45">
        <v>4</v>
      </c>
      <c r="K73" s="45">
        <v>0</v>
      </c>
      <c r="L73" s="19">
        <f t="shared" si="2"/>
        <v>0</v>
      </c>
      <c r="M73" s="45">
        <v>0</v>
      </c>
      <c r="N73" s="45">
        <v>0</v>
      </c>
      <c r="O73" s="19" t="e">
        <f t="shared" si="3"/>
        <v>#DIV/0!</v>
      </c>
      <c r="P73" s="45" t="s">
        <v>385</v>
      </c>
      <c r="Q73" s="45">
        <v>4</v>
      </c>
      <c r="R73" s="116">
        <v>44188.791666666701</v>
      </c>
      <c r="S73" s="116">
        <v>44188</v>
      </c>
      <c r="T73" s="23" t="s">
        <v>317</v>
      </c>
      <c r="U73" s="45" t="s">
        <v>302</v>
      </c>
      <c r="V73" s="23">
        <v>1</v>
      </c>
      <c r="W73" s="45">
        <v>276</v>
      </c>
    </row>
    <row r="74" spans="1:23" x14ac:dyDescent="0.2">
      <c r="A74" s="111" t="s">
        <v>669</v>
      </c>
      <c r="B74" s="109" t="s">
        <v>670</v>
      </c>
      <c r="C74" s="23" t="s">
        <v>660</v>
      </c>
      <c r="D74" s="23" t="s">
        <v>661</v>
      </c>
      <c r="E74" s="23" t="s">
        <v>661</v>
      </c>
      <c r="F74" s="23" t="s">
        <v>9</v>
      </c>
      <c r="G74" s="23" t="str">
        <f>VLOOKUP(C74, 'RHA A to F by CCA'!A:B, 2,0)</f>
        <v>Area C</v>
      </c>
      <c r="H74" s="23" t="s">
        <v>283</v>
      </c>
      <c r="I74" s="23" t="s">
        <v>657</v>
      </c>
      <c r="J74" s="45">
        <v>35</v>
      </c>
      <c r="K74" s="45">
        <v>34</v>
      </c>
      <c r="L74" s="19">
        <f t="shared" si="2"/>
        <v>97.142857142857139</v>
      </c>
      <c r="M74" s="45">
        <v>0</v>
      </c>
      <c r="N74" s="45">
        <v>0</v>
      </c>
      <c r="O74" s="19" t="e">
        <f t="shared" si="3"/>
        <v>#DIV/0!</v>
      </c>
      <c r="P74" s="45" t="s">
        <v>385</v>
      </c>
      <c r="Q74" s="45">
        <v>38</v>
      </c>
      <c r="R74" s="116">
        <v>44186.545138888898</v>
      </c>
      <c r="S74" s="116">
        <v>44186</v>
      </c>
      <c r="T74" s="23" t="s">
        <v>286</v>
      </c>
      <c r="U74" s="45" t="s">
        <v>287</v>
      </c>
      <c r="V74" s="23">
        <v>1</v>
      </c>
      <c r="W74" s="45">
        <v>222</v>
      </c>
    </row>
    <row r="75" spans="1:23" x14ac:dyDescent="0.2">
      <c r="A75" s="111" t="s">
        <v>662</v>
      </c>
      <c r="B75" s="109" t="s">
        <v>663</v>
      </c>
      <c r="C75" s="23" t="s">
        <v>660</v>
      </c>
      <c r="D75" s="23" t="s">
        <v>661</v>
      </c>
      <c r="E75" s="23" t="s">
        <v>661</v>
      </c>
      <c r="F75" s="23" t="s">
        <v>9</v>
      </c>
      <c r="G75" s="23" t="str">
        <f>VLOOKUP(C75, 'RHA A to F by CCA'!A:B, 2,0)</f>
        <v>Area C</v>
      </c>
      <c r="H75" s="23" t="s">
        <v>283</v>
      </c>
      <c r="I75" s="23" t="s">
        <v>657</v>
      </c>
      <c r="J75" s="45">
        <v>85</v>
      </c>
      <c r="K75" s="45">
        <v>82</v>
      </c>
      <c r="L75" s="19">
        <f t="shared" si="2"/>
        <v>96.470588235294116</v>
      </c>
      <c r="M75" s="45">
        <v>2</v>
      </c>
      <c r="N75" s="45">
        <v>2</v>
      </c>
      <c r="O75" s="19">
        <f t="shared" si="3"/>
        <v>100</v>
      </c>
      <c r="P75" s="45" t="s">
        <v>285</v>
      </c>
      <c r="Q75" s="45">
        <v>92</v>
      </c>
      <c r="R75" s="116">
        <v>44180.6652777778</v>
      </c>
      <c r="S75" s="116">
        <v>44180</v>
      </c>
      <c r="T75" s="23" t="s">
        <v>286</v>
      </c>
      <c r="U75" s="45" t="s">
        <v>287</v>
      </c>
      <c r="V75" s="23">
        <v>1</v>
      </c>
      <c r="W75" s="45">
        <v>133</v>
      </c>
    </row>
    <row r="76" spans="1:23" x14ac:dyDescent="0.2">
      <c r="A76" s="111" t="s">
        <v>680</v>
      </c>
      <c r="B76" s="109" t="s">
        <v>681</v>
      </c>
      <c r="C76" s="23" t="s">
        <v>10</v>
      </c>
      <c r="D76" s="23" t="s">
        <v>11</v>
      </c>
      <c r="E76" s="23" t="s">
        <v>656</v>
      </c>
      <c r="F76" s="23" t="s">
        <v>9</v>
      </c>
      <c r="G76" s="23" t="str">
        <f>VLOOKUP(C76, 'RHA A to F by CCA'!A:B, 2,0)</f>
        <v>Area B</v>
      </c>
      <c r="H76" s="23" t="s">
        <v>283</v>
      </c>
      <c r="I76" s="23" t="s">
        <v>673</v>
      </c>
      <c r="J76" s="45">
        <v>31</v>
      </c>
      <c r="K76" s="45">
        <v>30</v>
      </c>
      <c r="L76" s="19">
        <f t="shared" si="2"/>
        <v>96.774193548387103</v>
      </c>
      <c r="M76" s="45">
        <v>0</v>
      </c>
      <c r="N76" s="45">
        <v>0</v>
      </c>
      <c r="O76" s="19" t="e">
        <f t="shared" si="3"/>
        <v>#DIV/0!</v>
      </c>
      <c r="P76" s="45" t="s">
        <v>385</v>
      </c>
      <c r="Q76" s="45">
        <v>42</v>
      </c>
      <c r="R76" s="116">
        <v>44179.601388888899</v>
      </c>
      <c r="S76" s="116">
        <v>44179</v>
      </c>
      <c r="T76" s="23" t="s">
        <v>336</v>
      </c>
      <c r="U76" s="45" t="s">
        <v>287</v>
      </c>
      <c r="V76" s="23">
        <v>2</v>
      </c>
      <c r="W76" s="45">
        <v>60</v>
      </c>
    </row>
    <row r="77" spans="1:23" x14ac:dyDescent="0.2">
      <c r="A77" s="111" t="s">
        <v>674</v>
      </c>
      <c r="B77" s="109" t="s">
        <v>675</v>
      </c>
      <c r="C77" s="23" t="s">
        <v>106</v>
      </c>
      <c r="D77" s="23" t="s">
        <v>107</v>
      </c>
      <c r="E77" s="23" t="s">
        <v>676</v>
      </c>
      <c r="F77" s="23" t="s">
        <v>9</v>
      </c>
      <c r="G77" s="23" t="str">
        <f>VLOOKUP(C77, 'RHA A to F by CCA'!A:B, 2,0)</f>
        <v>Area B</v>
      </c>
      <c r="H77" s="23" t="s">
        <v>283</v>
      </c>
      <c r="I77" s="23" t="s">
        <v>673</v>
      </c>
      <c r="J77" s="45">
        <v>54</v>
      </c>
      <c r="K77" s="45">
        <v>52</v>
      </c>
      <c r="L77" s="19">
        <f t="shared" si="2"/>
        <v>96.296296296296291</v>
      </c>
      <c r="M77" s="45">
        <v>0</v>
      </c>
      <c r="N77" s="45">
        <v>0</v>
      </c>
      <c r="O77" s="19" t="e">
        <f t="shared" si="3"/>
        <v>#DIV/0!</v>
      </c>
      <c r="P77" s="45" t="s">
        <v>1</v>
      </c>
      <c r="Q77" s="45">
        <v>60</v>
      </c>
      <c r="R77" s="116">
        <v>44179.422222222202</v>
      </c>
      <c r="S77" s="116">
        <v>44179</v>
      </c>
      <c r="T77" s="23" t="s">
        <v>286</v>
      </c>
      <c r="U77" s="45" t="s">
        <v>287</v>
      </c>
      <c r="V77" s="23">
        <v>1</v>
      </c>
      <c r="W77" s="45">
        <v>12</v>
      </c>
    </row>
    <row r="78" spans="1:23" x14ac:dyDescent="0.2">
      <c r="A78" s="111">
        <v>51</v>
      </c>
      <c r="B78" s="109" t="s">
        <v>1156</v>
      </c>
      <c r="C78" s="23" t="s">
        <v>43</v>
      </c>
      <c r="D78" s="23" t="s">
        <v>679</v>
      </c>
      <c r="E78" s="23" t="s">
        <v>656</v>
      </c>
      <c r="F78" s="23" t="s">
        <v>9</v>
      </c>
      <c r="G78" s="23" t="str">
        <f>VLOOKUP(C78, 'RHA A to F by CCA'!A:B, 2,0)</f>
        <v>Area B</v>
      </c>
      <c r="H78" s="23" t="s">
        <v>283</v>
      </c>
      <c r="I78" s="23" t="s">
        <v>673</v>
      </c>
      <c r="J78" s="45">
        <v>24</v>
      </c>
      <c r="K78" s="45">
        <v>23</v>
      </c>
      <c r="L78" s="19">
        <f t="shared" si="2"/>
        <v>95.833333333333343</v>
      </c>
      <c r="M78" s="45">
        <v>0</v>
      </c>
      <c r="N78" s="45">
        <v>0</v>
      </c>
      <c r="O78" s="19" t="e">
        <f t="shared" si="3"/>
        <v>#DIV/0!</v>
      </c>
      <c r="P78" s="45" t="s">
        <v>385</v>
      </c>
      <c r="Q78" s="45">
        <v>28</v>
      </c>
      <c r="R78" s="116">
        <v>44202.521527777797</v>
      </c>
      <c r="S78" s="116">
        <v>44202</v>
      </c>
      <c r="T78" s="23" t="s">
        <v>317</v>
      </c>
      <c r="U78" s="45" t="s">
        <v>302</v>
      </c>
      <c r="V78" s="23">
        <v>1</v>
      </c>
      <c r="W78" s="45">
        <v>323</v>
      </c>
    </row>
    <row r="79" spans="1:23" x14ac:dyDescent="0.2">
      <c r="A79" s="111" t="s">
        <v>684</v>
      </c>
      <c r="B79" s="109" t="s">
        <v>685</v>
      </c>
      <c r="C79" s="23" t="s">
        <v>170</v>
      </c>
      <c r="D79" s="23" t="s">
        <v>171</v>
      </c>
      <c r="E79" s="23" t="s">
        <v>656</v>
      </c>
      <c r="F79" s="23" t="s">
        <v>9</v>
      </c>
      <c r="G79" s="23" t="str">
        <f>VLOOKUP(C79, 'RHA A to F by CCA'!A:B, 2,0)</f>
        <v>Area B</v>
      </c>
      <c r="H79" s="23" t="s">
        <v>283</v>
      </c>
      <c r="I79" s="23" t="s">
        <v>673</v>
      </c>
      <c r="J79" s="45">
        <v>150</v>
      </c>
      <c r="K79" s="45">
        <v>143</v>
      </c>
      <c r="L79" s="19">
        <f t="shared" si="2"/>
        <v>95.333333333333343</v>
      </c>
      <c r="M79" s="45">
        <v>0</v>
      </c>
      <c r="N79" s="45">
        <v>0</v>
      </c>
      <c r="O79" s="19" t="e">
        <f t="shared" si="3"/>
        <v>#DIV/0!</v>
      </c>
      <c r="P79" s="45">
        <v>0</v>
      </c>
      <c r="Q79" s="45">
        <v>150</v>
      </c>
      <c r="R79" s="116">
        <v>44179.402083333298</v>
      </c>
      <c r="S79" s="116">
        <v>44179</v>
      </c>
      <c r="T79" s="23" t="s">
        <v>286</v>
      </c>
      <c r="U79" s="45" t="s">
        <v>287</v>
      </c>
      <c r="V79" s="23">
        <v>1</v>
      </c>
      <c r="W79" s="45">
        <v>8</v>
      </c>
    </row>
    <row r="80" spans="1:23" x14ac:dyDescent="0.2">
      <c r="A80" s="111">
        <v>52</v>
      </c>
      <c r="B80" s="109" t="s">
        <v>1157</v>
      </c>
      <c r="C80" s="23" t="s">
        <v>43</v>
      </c>
      <c r="D80" s="23" t="s">
        <v>679</v>
      </c>
      <c r="E80" s="23" t="s">
        <v>656</v>
      </c>
      <c r="F80" s="23" t="s">
        <v>9</v>
      </c>
      <c r="G80" s="23" t="str">
        <f>VLOOKUP(C80, 'RHA A to F by CCA'!A:B, 2,0)</f>
        <v>Area B</v>
      </c>
      <c r="H80" s="23" t="s">
        <v>283</v>
      </c>
      <c r="I80" s="23" t="s">
        <v>673</v>
      </c>
      <c r="J80" s="45">
        <v>20</v>
      </c>
      <c r="K80" s="45">
        <v>19</v>
      </c>
      <c r="L80" s="19">
        <f t="shared" si="2"/>
        <v>95</v>
      </c>
      <c r="M80" s="45">
        <v>0</v>
      </c>
      <c r="N80" s="45">
        <v>0</v>
      </c>
      <c r="O80" s="19" t="e">
        <f t="shared" si="3"/>
        <v>#DIV/0!</v>
      </c>
      <c r="P80" s="45" t="s">
        <v>187</v>
      </c>
      <c r="Q80" s="45">
        <v>23</v>
      </c>
      <c r="R80" s="116">
        <v>44202.538194444402</v>
      </c>
      <c r="S80" s="116">
        <v>44202</v>
      </c>
      <c r="T80" s="23" t="s">
        <v>317</v>
      </c>
      <c r="U80" s="45" t="s">
        <v>302</v>
      </c>
      <c r="V80" s="23">
        <v>2</v>
      </c>
      <c r="W80" s="45">
        <v>324</v>
      </c>
    </row>
    <row r="81" spans="1:23" x14ac:dyDescent="0.2">
      <c r="A81" s="111" t="s">
        <v>677</v>
      </c>
      <c r="B81" s="109" t="s">
        <v>678</v>
      </c>
      <c r="C81" s="23" t="s">
        <v>43</v>
      </c>
      <c r="D81" s="23" t="s">
        <v>679</v>
      </c>
      <c r="E81" s="23" t="s">
        <v>656</v>
      </c>
      <c r="F81" s="23" t="s">
        <v>9</v>
      </c>
      <c r="G81" s="23" t="str">
        <f>VLOOKUP(C81, 'RHA A to F by CCA'!A:B, 2,0)</f>
        <v>Area B</v>
      </c>
      <c r="H81" s="23" t="s">
        <v>283</v>
      </c>
      <c r="I81" s="23" t="s">
        <v>673</v>
      </c>
      <c r="J81" s="45">
        <v>46</v>
      </c>
      <c r="K81" s="45">
        <v>42</v>
      </c>
      <c r="L81" s="19">
        <f t="shared" si="2"/>
        <v>91.304347826086953</v>
      </c>
      <c r="M81" s="45">
        <v>0</v>
      </c>
      <c r="N81" s="45">
        <v>0</v>
      </c>
      <c r="O81" s="19" t="e">
        <f t="shared" si="3"/>
        <v>#DIV/0!</v>
      </c>
      <c r="P81" s="45" t="s">
        <v>385</v>
      </c>
      <c r="Q81" s="45">
        <v>47</v>
      </c>
      <c r="R81" s="116">
        <v>44179.502777777801</v>
      </c>
      <c r="S81" s="116">
        <v>44179</v>
      </c>
      <c r="T81" s="23" t="s">
        <v>286</v>
      </c>
      <c r="U81" s="45" t="s">
        <v>287</v>
      </c>
      <c r="V81" s="23">
        <v>1</v>
      </c>
      <c r="W81" s="45">
        <v>38</v>
      </c>
    </row>
    <row r="82" spans="1:23" x14ac:dyDescent="0.2">
      <c r="A82" s="111" t="s">
        <v>1158</v>
      </c>
      <c r="B82" s="109" t="s">
        <v>1159</v>
      </c>
      <c r="C82" s="23" t="s">
        <v>43</v>
      </c>
      <c r="D82" s="23" t="s">
        <v>679</v>
      </c>
      <c r="E82" s="23" t="s">
        <v>656</v>
      </c>
      <c r="F82" s="23" t="s">
        <v>9</v>
      </c>
      <c r="G82" s="23" t="str">
        <f>VLOOKUP(C82, 'RHA A to F by CCA'!A:B, 2,0)</f>
        <v>Area B</v>
      </c>
      <c r="H82" s="23" t="s">
        <v>283</v>
      </c>
      <c r="I82" s="23" t="s">
        <v>673</v>
      </c>
      <c r="J82" s="45">
        <v>11</v>
      </c>
      <c r="K82" s="45">
        <v>10</v>
      </c>
      <c r="L82" s="19">
        <f t="shared" si="2"/>
        <v>90.909090909090907</v>
      </c>
      <c r="M82" s="45">
        <v>3</v>
      </c>
      <c r="N82" s="45">
        <v>2</v>
      </c>
      <c r="O82" s="19">
        <f t="shared" si="3"/>
        <v>66.666666666666657</v>
      </c>
      <c r="P82" s="45" t="s">
        <v>285</v>
      </c>
      <c r="Q82" s="45">
        <v>105</v>
      </c>
      <c r="R82" s="116">
        <v>44180.604166666701</v>
      </c>
      <c r="S82" s="116">
        <v>44180</v>
      </c>
      <c r="T82" s="23" t="s">
        <v>286</v>
      </c>
      <c r="U82" s="45" t="s">
        <v>795</v>
      </c>
      <c r="V82" s="23">
        <v>1</v>
      </c>
      <c r="W82" s="45">
        <v>122</v>
      </c>
    </row>
    <row r="83" spans="1:23" x14ac:dyDescent="0.2">
      <c r="A83" s="111" t="s">
        <v>671</v>
      </c>
      <c r="B83" s="109" t="s">
        <v>672</v>
      </c>
      <c r="C83" s="23" t="s">
        <v>170</v>
      </c>
      <c r="D83" s="23" t="s">
        <v>171</v>
      </c>
      <c r="E83" s="23" t="s">
        <v>656</v>
      </c>
      <c r="F83" s="23" t="s">
        <v>9</v>
      </c>
      <c r="G83" s="23" t="str">
        <f>VLOOKUP(C83, 'RHA A to F by CCA'!A:B, 2,0)</f>
        <v>Area B</v>
      </c>
      <c r="H83" s="23" t="s">
        <v>283</v>
      </c>
      <c r="I83" s="23" t="s">
        <v>673</v>
      </c>
      <c r="J83" s="45">
        <v>48</v>
      </c>
      <c r="K83" s="45">
        <v>43</v>
      </c>
      <c r="L83" s="19">
        <f t="shared" si="2"/>
        <v>89.583333333333343</v>
      </c>
      <c r="M83" s="45">
        <v>0</v>
      </c>
      <c r="N83" s="45">
        <v>0</v>
      </c>
      <c r="O83" s="19" t="e">
        <f t="shared" si="3"/>
        <v>#DIV/0!</v>
      </c>
      <c r="P83" s="45" t="s">
        <v>385</v>
      </c>
      <c r="Q83" s="45">
        <v>50</v>
      </c>
      <c r="R83" s="116">
        <v>44181.530555555597</v>
      </c>
      <c r="S83" s="116">
        <v>44181</v>
      </c>
      <c r="T83" s="23" t="s">
        <v>286</v>
      </c>
      <c r="U83" s="45" t="s">
        <v>287</v>
      </c>
      <c r="V83" s="23">
        <v>1</v>
      </c>
      <c r="W83" s="45">
        <v>158</v>
      </c>
    </row>
    <row r="84" spans="1:23" x14ac:dyDescent="0.2">
      <c r="A84" s="23">
        <v>49</v>
      </c>
      <c r="B84" s="109" t="s">
        <v>686</v>
      </c>
      <c r="C84" s="111" t="s">
        <v>106</v>
      </c>
      <c r="D84" s="111" t="s">
        <v>107</v>
      </c>
      <c r="E84" s="111" t="s">
        <v>1160</v>
      </c>
      <c r="F84" s="111" t="s">
        <v>9</v>
      </c>
      <c r="G84" s="23" t="str">
        <f>VLOOKUP(C84, 'RHA A to F by CCA'!A:B, 2,0)</f>
        <v>Area B</v>
      </c>
      <c r="H84" s="23" t="s">
        <v>283</v>
      </c>
      <c r="I84" s="111" t="s">
        <v>673</v>
      </c>
      <c r="J84" s="45">
        <v>17</v>
      </c>
      <c r="K84" s="45">
        <v>15</v>
      </c>
      <c r="L84" s="19">
        <f t="shared" si="2"/>
        <v>88.235294117647058</v>
      </c>
      <c r="M84" s="45">
        <v>0</v>
      </c>
      <c r="N84" s="45">
        <v>0</v>
      </c>
      <c r="O84" s="19" t="e">
        <f t="shared" si="3"/>
        <v>#DIV/0!</v>
      </c>
      <c r="P84" s="45" t="s">
        <v>385</v>
      </c>
      <c r="Q84" s="45">
        <v>22</v>
      </c>
      <c r="R84" s="116">
        <v>44195.470138888901</v>
      </c>
      <c r="S84" s="116">
        <v>44195</v>
      </c>
      <c r="T84" s="23" t="s">
        <v>317</v>
      </c>
      <c r="U84" s="45" t="s">
        <v>302</v>
      </c>
      <c r="V84" s="23">
        <v>1</v>
      </c>
      <c r="W84" s="45">
        <v>314</v>
      </c>
    </row>
    <row r="85" spans="1:23" x14ac:dyDescent="0.2">
      <c r="A85" s="111" t="s">
        <v>1161</v>
      </c>
      <c r="B85" s="109" t="s">
        <v>1162</v>
      </c>
      <c r="C85" s="23" t="s">
        <v>106</v>
      </c>
      <c r="D85" s="23" t="s">
        <v>107</v>
      </c>
      <c r="E85" s="23" t="s">
        <v>676</v>
      </c>
      <c r="F85" s="23" t="s">
        <v>9</v>
      </c>
      <c r="G85" s="23" t="str">
        <f>VLOOKUP(C85, 'RHA A to F by CCA'!A:B, 2,0)</f>
        <v>Area B</v>
      </c>
      <c r="H85" s="23" t="s">
        <v>283</v>
      </c>
      <c r="I85" s="23" t="s">
        <v>673</v>
      </c>
      <c r="J85" s="45">
        <v>17</v>
      </c>
      <c r="K85" s="45">
        <v>15</v>
      </c>
      <c r="L85" s="19">
        <f t="shared" si="2"/>
        <v>88.235294117647058</v>
      </c>
      <c r="M85" s="45">
        <v>0</v>
      </c>
      <c r="N85" s="45">
        <v>0</v>
      </c>
      <c r="O85" s="19" t="e">
        <f t="shared" si="3"/>
        <v>#DIV/0!</v>
      </c>
      <c r="P85" s="45" t="s">
        <v>385</v>
      </c>
      <c r="Q85" s="45">
        <v>22</v>
      </c>
      <c r="R85" s="116">
        <v>44200.570138888899</v>
      </c>
      <c r="S85" s="116">
        <v>44200</v>
      </c>
      <c r="T85" s="23" t="s">
        <v>283</v>
      </c>
      <c r="U85" s="45" t="s">
        <v>302</v>
      </c>
      <c r="V85" s="23">
        <v>1</v>
      </c>
      <c r="W85" s="45">
        <v>319</v>
      </c>
    </row>
    <row r="86" spans="1:23" x14ac:dyDescent="0.2">
      <c r="A86" s="111" t="s">
        <v>1163</v>
      </c>
      <c r="B86" s="109" t="s">
        <v>1164</v>
      </c>
      <c r="C86" s="23" t="s">
        <v>10</v>
      </c>
      <c r="D86" s="23" t="s">
        <v>11</v>
      </c>
      <c r="E86" s="23" t="s">
        <v>656</v>
      </c>
      <c r="F86" s="23" t="s">
        <v>9</v>
      </c>
      <c r="G86" s="23" t="str">
        <f>VLOOKUP(C86, 'RHA A to F by CCA'!A:B, 2,0)</f>
        <v>Area B</v>
      </c>
      <c r="H86" s="23" t="s">
        <v>283</v>
      </c>
      <c r="I86" s="23" t="s">
        <v>673</v>
      </c>
      <c r="J86" s="45">
        <v>86</v>
      </c>
      <c r="K86" s="45">
        <v>66</v>
      </c>
      <c r="L86" s="19">
        <f t="shared" si="2"/>
        <v>76.744186046511629</v>
      </c>
      <c r="M86" s="45">
        <v>2</v>
      </c>
      <c r="N86" s="45">
        <v>0</v>
      </c>
      <c r="O86" s="19">
        <f t="shared" si="3"/>
        <v>0</v>
      </c>
      <c r="P86" s="45" t="s">
        <v>285</v>
      </c>
      <c r="Q86" s="45">
        <v>89</v>
      </c>
      <c r="R86" s="116">
        <v>44180.533333333296</v>
      </c>
      <c r="S86" s="116">
        <v>44180</v>
      </c>
      <c r="T86" s="23" t="s">
        <v>286</v>
      </c>
      <c r="U86" s="45" t="s">
        <v>287</v>
      </c>
      <c r="V86" s="23">
        <v>1</v>
      </c>
      <c r="W86" s="45">
        <v>110</v>
      </c>
    </row>
    <row r="87" spans="1:23" x14ac:dyDescent="0.2">
      <c r="A87" s="111" t="s">
        <v>1165</v>
      </c>
      <c r="B87" s="109" t="s">
        <v>1166</v>
      </c>
      <c r="C87" s="23" t="s">
        <v>116</v>
      </c>
      <c r="D87" s="23" t="s">
        <v>117</v>
      </c>
      <c r="E87" s="23" t="s">
        <v>117</v>
      </c>
      <c r="F87" s="23" t="s">
        <v>35</v>
      </c>
      <c r="G87" s="23" t="str">
        <f>VLOOKUP(C87, 'RHA A to F by CCA'!A:B, 2,0)</f>
        <v>Area A</v>
      </c>
      <c r="H87" s="23" t="s">
        <v>283</v>
      </c>
      <c r="I87" s="23" t="s">
        <v>689</v>
      </c>
      <c r="J87" s="45">
        <v>7</v>
      </c>
      <c r="K87" s="45">
        <v>7</v>
      </c>
      <c r="L87" s="19">
        <f t="shared" si="2"/>
        <v>100</v>
      </c>
      <c r="M87" s="45">
        <v>0</v>
      </c>
      <c r="N87" s="45">
        <v>0</v>
      </c>
      <c r="O87" s="19" t="e">
        <f t="shared" si="3"/>
        <v>#DIV/0!</v>
      </c>
      <c r="P87" s="45" t="s">
        <v>385</v>
      </c>
      <c r="Q87" s="45">
        <v>7</v>
      </c>
      <c r="R87" s="116">
        <v>44183.508333333302</v>
      </c>
      <c r="S87" s="116">
        <v>44183</v>
      </c>
      <c r="T87" s="23" t="s">
        <v>317</v>
      </c>
      <c r="U87" s="45" t="s">
        <v>302</v>
      </c>
      <c r="V87" s="23">
        <v>1</v>
      </c>
      <c r="W87" s="45">
        <v>203</v>
      </c>
    </row>
    <row r="88" spans="1:23" x14ac:dyDescent="0.2">
      <c r="A88" s="111" t="s">
        <v>690</v>
      </c>
      <c r="B88" s="109" t="s">
        <v>691</v>
      </c>
      <c r="C88" s="23" t="s">
        <v>61</v>
      </c>
      <c r="D88" s="23" t="s">
        <v>62</v>
      </c>
      <c r="E88" s="23" t="s">
        <v>62</v>
      </c>
      <c r="F88" s="23" t="s">
        <v>35</v>
      </c>
      <c r="G88" s="23" t="str">
        <f>VLOOKUP(C88, 'RHA A to F by CCA'!A:B, 2,0)</f>
        <v>Area A</v>
      </c>
      <c r="H88" s="23" t="s">
        <v>283</v>
      </c>
      <c r="I88" s="23" t="s">
        <v>689</v>
      </c>
      <c r="J88" s="45">
        <v>33</v>
      </c>
      <c r="K88" s="45">
        <v>32</v>
      </c>
      <c r="L88" s="19">
        <f t="shared" si="2"/>
        <v>96.969696969696969</v>
      </c>
      <c r="M88" s="45">
        <v>0</v>
      </c>
      <c r="N88" s="45">
        <v>0</v>
      </c>
      <c r="O88" s="19" t="e">
        <f t="shared" si="3"/>
        <v>#DIV/0!</v>
      </c>
      <c r="P88" s="45" t="s">
        <v>385</v>
      </c>
      <c r="Q88" s="45">
        <v>30</v>
      </c>
      <c r="R88" s="116">
        <v>44186.422222222202</v>
      </c>
      <c r="S88" s="116">
        <v>44186</v>
      </c>
      <c r="T88" s="23" t="s">
        <v>297</v>
      </c>
      <c r="U88" s="45" t="s">
        <v>287</v>
      </c>
      <c r="V88" s="23">
        <v>1</v>
      </c>
      <c r="W88" s="45">
        <v>218</v>
      </c>
    </row>
    <row r="89" spans="1:23" x14ac:dyDescent="0.2">
      <c r="A89" s="111" t="s">
        <v>694</v>
      </c>
      <c r="B89" s="109" t="s">
        <v>695</v>
      </c>
      <c r="C89" s="23" t="s">
        <v>79</v>
      </c>
      <c r="D89" s="23" t="s">
        <v>80</v>
      </c>
      <c r="E89" s="23" t="s">
        <v>696</v>
      </c>
      <c r="F89" s="23" t="s">
        <v>78</v>
      </c>
      <c r="G89" s="23" t="str">
        <f>VLOOKUP(C89, 'RHA A to F by CCA'!A:B, 2,0)</f>
        <v>Area A</v>
      </c>
      <c r="H89" s="23" t="s">
        <v>283</v>
      </c>
      <c r="I89" s="23" t="s">
        <v>689</v>
      </c>
      <c r="J89" s="45">
        <v>24</v>
      </c>
      <c r="K89" s="45">
        <v>23</v>
      </c>
      <c r="L89" s="19">
        <f t="shared" si="2"/>
        <v>95.833333333333343</v>
      </c>
      <c r="M89" s="45">
        <v>0</v>
      </c>
      <c r="N89" s="45">
        <v>0</v>
      </c>
      <c r="O89" s="19" t="e">
        <f t="shared" si="3"/>
        <v>#DIV/0!</v>
      </c>
      <c r="P89" s="45" t="s">
        <v>385</v>
      </c>
      <c r="Q89" s="45">
        <v>36</v>
      </c>
      <c r="R89" s="116">
        <v>44186.578472222202</v>
      </c>
      <c r="S89" s="116">
        <v>44186</v>
      </c>
      <c r="T89" s="23" t="s">
        <v>336</v>
      </c>
      <c r="U89" s="45" t="s">
        <v>287</v>
      </c>
      <c r="V89" s="23">
        <v>1</v>
      </c>
      <c r="W89" s="45">
        <v>223</v>
      </c>
    </row>
    <row r="90" spans="1:23" x14ac:dyDescent="0.2">
      <c r="A90" s="112" t="s">
        <v>714</v>
      </c>
      <c r="B90" s="109" t="s">
        <v>715</v>
      </c>
      <c r="C90" s="23" t="s">
        <v>83</v>
      </c>
      <c r="D90" s="23" t="s">
        <v>84</v>
      </c>
      <c r="E90" s="23" t="s">
        <v>699</v>
      </c>
      <c r="F90" s="23" t="s">
        <v>78</v>
      </c>
      <c r="G90" s="23" t="str">
        <f>VLOOKUP(C90, 'RHA A to F by CCA'!A:B, 2,0)</f>
        <v>Area A</v>
      </c>
      <c r="H90" s="23" t="s">
        <v>283</v>
      </c>
      <c r="I90" s="23" t="s">
        <v>689</v>
      </c>
      <c r="J90" s="45">
        <v>70</v>
      </c>
      <c r="K90" s="45">
        <v>67</v>
      </c>
      <c r="L90" s="19">
        <f t="shared" si="2"/>
        <v>95.714285714285722</v>
      </c>
      <c r="M90" s="45">
        <v>0</v>
      </c>
      <c r="N90" s="45">
        <v>0</v>
      </c>
      <c r="O90" s="19" t="e">
        <f t="shared" si="3"/>
        <v>#DIV/0!</v>
      </c>
      <c r="P90" s="45" t="s">
        <v>1</v>
      </c>
      <c r="Q90" s="45">
        <v>70</v>
      </c>
      <c r="R90" s="116">
        <v>44184.683333333298</v>
      </c>
      <c r="S90" s="116">
        <v>44183</v>
      </c>
      <c r="T90" s="23" t="s">
        <v>716</v>
      </c>
      <c r="U90" s="45" t="s">
        <v>287</v>
      </c>
      <c r="V90" s="23">
        <v>1</v>
      </c>
      <c r="W90" s="45">
        <v>214</v>
      </c>
    </row>
    <row r="91" spans="1:23" x14ac:dyDescent="0.2">
      <c r="A91" s="111" t="s">
        <v>687</v>
      </c>
      <c r="B91" s="109" t="s">
        <v>688</v>
      </c>
      <c r="C91" s="23" t="s">
        <v>61</v>
      </c>
      <c r="D91" s="23" t="s">
        <v>62</v>
      </c>
      <c r="E91" s="23" t="s">
        <v>62</v>
      </c>
      <c r="F91" s="23" t="s">
        <v>35</v>
      </c>
      <c r="G91" s="23" t="str">
        <f>VLOOKUP(C91, 'RHA A to F by CCA'!A:B, 2,0)</f>
        <v>Area A</v>
      </c>
      <c r="H91" s="23" t="s">
        <v>283</v>
      </c>
      <c r="I91" s="23" t="s">
        <v>689</v>
      </c>
      <c r="J91" s="45">
        <v>18</v>
      </c>
      <c r="K91" s="45">
        <v>17</v>
      </c>
      <c r="L91" s="19">
        <f t="shared" si="2"/>
        <v>94.444444444444443</v>
      </c>
      <c r="M91" s="45">
        <v>1</v>
      </c>
      <c r="N91" s="45">
        <v>1</v>
      </c>
      <c r="O91" s="19">
        <f t="shared" si="3"/>
        <v>100</v>
      </c>
      <c r="P91" s="45" t="s">
        <v>285</v>
      </c>
      <c r="Q91" s="45">
        <v>18</v>
      </c>
      <c r="R91" s="116">
        <v>44186.425694444399</v>
      </c>
      <c r="S91" s="116">
        <v>44186</v>
      </c>
      <c r="T91" s="23" t="s">
        <v>336</v>
      </c>
      <c r="U91" s="45" t="s">
        <v>287</v>
      </c>
      <c r="V91" s="23">
        <v>1</v>
      </c>
      <c r="W91" s="45">
        <v>219</v>
      </c>
    </row>
    <row r="92" spans="1:23" x14ac:dyDescent="0.2">
      <c r="A92" s="23">
        <v>17</v>
      </c>
      <c r="B92" s="109" t="s">
        <v>1110</v>
      </c>
      <c r="C92" s="23" t="s">
        <v>24</v>
      </c>
      <c r="D92" s="23" t="s">
        <v>25</v>
      </c>
      <c r="E92" s="23" t="s">
        <v>656</v>
      </c>
      <c r="F92" s="23" t="s">
        <v>9</v>
      </c>
      <c r="G92" s="23" t="str">
        <f>VLOOKUP(C92, 'RHA A to F by CCA'!A:B, 2,0)</f>
        <v>Area A</v>
      </c>
      <c r="H92" s="23" t="s">
        <v>283</v>
      </c>
      <c r="I92" s="23" t="s">
        <v>729</v>
      </c>
      <c r="J92" s="45">
        <v>0</v>
      </c>
      <c r="K92" s="45">
        <v>0</v>
      </c>
      <c r="L92" s="19" t="e">
        <f t="shared" si="2"/>
        <v>#DIV/0!</v>
      </c>
      <c r="M92" s="45">
        <v>38</v>
      </c>
      <c r="N92" s="45">
        <v>3</v>
      </c>
      <c r="O92" s="19">
        <f t="shared" si="3"/>
        <v>7.8947368421052628</v>
      </c>
      <c r="P92" s="45" t="s">
        <v>285</v>
      </c>
      <c r="Q92" s="45" t="s">
        <v>187</v>
      </c>
      <c r="R92" s="116">
        <v>44179.521527777797</v>
      </c>
      <c r="S92" s="116">
        <v>44179</v>
      </c>
      <c r="T92" s="23" t="s">
        <v>317</v>
      </c>
      <c r="U92" s="45" t="s">
        <v>302</v>
      </c>
      <c r="V92" s="23">
        <v>1</v>
      </c>
      <c r="W92" s="45">
        <v>41</v>
      </c>
    </row>
    <row r="93" spans="1:23" x14ac:dyDescent="0.2">
      <c r="A93" s="111" t="s">
        <v>727</v>
      </c>
      <c r="B93" s="109" t="s">
        <v>728</v>
      </c>
      <c r="C93" s="23" t="s">
        <v>30</v>
      </c>
      <c r="D93" s="23" t="s">
        <v>31</v>
      </c>
      <c r="E93" s="23" t="s">
        <v>656</v>
      </c>
      <c r="F93" s="23" t="s">
        <v>9</v>
      </c>
      <c r="G93" s="23" t="str">
        <f>VLOOKUP(C93, 'RHA A to F by CCA'!A:B, 2,0)</f>
        <v>Area A</v>
      </c>
      <c r="H93" s="23" t="s">
        <v>283</v>
      </c>
      <c r="I93" s="23" t="s">
        <v>729</v>
      </c>
      <c r="J93" s="45">
        <v>24</v>
      </c>
      <c r="K93" s="45">
        <v>23</v>
      </c>
      <c r="L93" s="19">
        <f t="shared" si="2"/>
        <v>95.833333333333343</v>
      </c>
      <c r="M93" s="45">
        <v>1</v>
      </c>
      <c r="N93" s="45">
        <v>1</v>
      </c>
      <c r="O93" s="19">
        <f t="shared" si="3"/>
        <v>100</v>
      </c>
      <c r="P93" s="45" t="s">
        <v>1</v>
      </c>
      <c r="Q93" s="45">
        <v>26</v>
      </c>
      <c r="R93" s="116">
        <v>44179.543055555601</v>
      </c>
      <c r="S93" s="116">
        <v>44179</v>
      </c>
      <c r="T93" s="23" t="s">
        <v>336</v>
      </c>
      <c r="U93" s="45" t="s">
        <v>287</v>
      </c>
      <c r="V93" s="23">
        <v>1</v>
      </c>
      <c r="W93" s="45">
        <v>51</v>
      </c>
    </row>
    <row r="94" spans="1:23" x14ac:dyDescent="0.2">
      <c r="A94" s="111" t="s">
        <v>730</v>
      </c>
      <c r="B94" s="109" t="s">
        <v>731</v>
      </c>
      <c r="C94" s="23" t="s">
        <v>30</v>
      </c>
      <c r="D94" s="23" t="s">
        <v>31</v>
      </c>
      <c r="E94" s="23" t="s">
        <v>656</v>
      </c>
      <c r="F94" s="23" t="s">
        <v>9</v>
      </c>
      <c r="G94" s="23" t="str">
        <f>VLOOKUP(C94, 'RHA A to F by CCA'!A:B, 2,0)</f>
        <v>Area A</v>
      </c>
      <c r="H94" s="23" t="s">
        <v>283</v>
      </c>
      <c r="I94" s="23" t="s">
        <v>729</v>
      </c>
      <c r="J94" s="45">
        <v>22</v>
      </c>
      <c r="K94" s="45">
        <v>21</v>
      </c>
      <c r="L94" s="19">
        <f t="shared" si="2"/>
        <v>95.454545454545453</v>
      </c>
      <c r="M94" s="45">
        <v>0</v>
      </c>
      <c r="N94" s="45">
        <v>0</v>
      </c>
      <c r="O94" s="19" t="e">
        <f t="shared" si="3"/>
        <v>#DIV/0!</v>
      </c>
      <c r="P94" s="45" t="s">
        <v>1</v>
      </c>
      <c r="Q94" s="45">
        <v>23</v>
      </c>
      <c r="R94" s="116">
        <v>44181.742361111101</v>
      </c>
      <c r="S94" s="116">
        <v>44181</v>
      </c>
      <c r="T94" s="23" t="s">
        <v>336</v>
      </c>
      <c r="U94" s="45" t="s">
        <v>287</v>
      </c>
      <c r="V94" s="23">
        <v>1</v>
      </c>
      <c r="W94" s="45">
        <v>166</v>
      </c>
    </row>
    <row r="95" spans="1:23" x14ac:dyDescent="0.2">
      <c r="A95" s="111" t="s">
        <v>1167</v>
      </c>
      <c r="B95" s="109" t="s">
        <v>1168</v>
      </c>
      <c r="C95" s="23" t="s">
        <v>30</v>
      </c>
      <c r="D95" s="23" t="s">
        <v>31</v>
      </c>
      <c r="E95" s="23" t="s">
        <v>656</v>
      </c>
      <c r="F95" s="23" t="s">
        <v>9</v>
      </c>
      <c r="G95" s="23" t="str">
        <f>VLOOKUP(C95, 'RHA A to F by CCA'!A:B, 2,0)</f>
        <v>Area A</v>
      </c>
      <c r="H95" s="23" t="s">
        <v>283</v>
      </c>
      <c r="I95" s="23" t="s">
        <v>729</v>
      </c>
      <c r="J95" s="45">
        <v>53</v>
      </c>
      <c r="K95" s="45">
        <v>50</v>
      </c>
      <c r="L95" s="19">
        <f t="shared" si="2"/>
        <v>94.339622641509436</v>
      </c>
      <c r="M95" s="45">
        <v>0</v>
      </c>
      <c r="N95" s="45">
        <v>0</v>
      </c>
      <c r="O95" s="19" t="e">
        <f t="shared" si="3"/>
        <v>#DIV/0!</v>
      </c>
      <c r="P95" s="45" t="s">
        <v>327</v>
      </c>
      <c r="Q95" s="45">
        <v>56</v>
      </c>
      <c r="R95" s="116">
        <v>44182.525000000001</v>
      </c>
      <c r="S95" s="116">
        <v>44182</v>
      </c>
      <c r="T95" s="23" t="s">
        <v>286</v>
      </c>
      <c r="U95" s="45" t="s">
        <v>287</v>
      </c>
      <c r="V95" s="23">
        <v>1</v>
      </c>
      <c r="W95" s="45">
        <v>177</v>
      </c>
    </row>
    <row r="96" spans="1:23" x14ac:dyDescent="0.2">
      <c r="A96" s="111" t="s">
        <v>1169</v>
      </c>
      <c r="B96" s="109" t="s">
        <v>1170</v>
      </c>
      <c r="C96" s="23" t="s">
        <v>734</v>
      </c>
      <c r="D96" s="23" t="s">
        <v>23</v>
      </c>
      <c r="E96" s="23" t="s">
        <v>656</v>
      </c>
      <c r="F96" s="23" t="s">
        <v>9</v>
      </c>
      <c r="G96" s="23" t="str">
        <f>VLOOKUP(C96, 'RHA A to F by CCA'!A:B, 2,0)</f>
        <v>Area A</v>
      </c>
      <c r="H96" s="23" t="s">
        <v>283</v>
      </c>
      <c r="I96" s="23" t="s">
        <v>729</v>
      </c>
      <c r="J96" s="45">
        <v>100</v>
      </c>
      <c r="K96" s="45">
        <v>87</v>
      </c>
      <c r="L96" s="19">
        <f t="shared" si="2"/>
        <v>87</v>
      </c>
      <c r="M96" s="45">
        <v>0</v>
      </c>
      <c r="N96" s="45">
        <v>0</v>
      </c>
      <c r="O96" s="19" t="e">
        <f t="shared" si="3"/>
        <v>#DIV/0!</v>
      </c>
      <c r="P96" s="45">
        <v>0</v>
      </c>
      <c r="Q96" s="45">
        <v>100</v>
      </c>
      <c r="R96" s="116">
        <v>44183.779861111099</v>
      </c>
      <c r="S96" s="116">
        <v>44183</v>
      </c>
      <c r="T96" s="23" t="s">
        <v>286</v>
      </c>
      <c r="U96" s="45" t="s">
        <v>287</v>
      </c>
      <c r="V96" s="23">
        <v>1</v>
      </c>
      <c r="W96" s="45">
        <v>213</v>
      </c>
    </row>
    <row r="97" spans="1:23" x14ac:dyDescent="0.2">
      <c r="A97" s="111" t="s">
        <v>762</v>
      </c>
      <c r="B97" s="109" t="s">
        <v>763</v>
      </c>
      <c r="C97" s="23" t="s">
        <v>36</v>
      </c>
      <c r="D97" s="23" t="s">
        <v>37</v>
      </c>
      <c r="E97" s="23" t="s">
        <v>282</v>
      </c>
      <c r="F97" s="23" t="s">
        <v>35</v>
      </c>
      <c r="G97" s="23" t="str">
        <f>VLOOKUP(C97, 'RHA A to F by CCA'!A:B, 2,0)</f>
        <v>Area A</v>
      </c>
      <c r="H97" s="23" t="s">
        <v>743</v>
      </c>
      <c r="I97" s="23" t="s">
        <v>284</v>
      </c>
      <c r="J97" s="45">
        <v>45</v>
      </c>
      <c r="K97" s="45">
        <v>45</v>
      </c>
      <c r="L97" s="19">
        <f t="shared" si="2"/>
        <v>100</v>
      </c>
      <c r="M97" s="45">
        <v>45</v>
      </c>
      <c r="N97" s="45">
        <v>45</v>
      </c>
      <c r="O97" s="19">
        <f t="shared" si="3"/>
        <v>100</v>
      </c>
      <c r="P97" s="45" t="s">
        <v>285</v>
      </c>
      <c r="Q97" s="45">
        <v>52</v>
      </c>
      <c r="R97" s="116">
        <v>44179.581944444399</v>
      </c>
      <c r="S97" s="116">
        <v>44179</v>
      </c>
      <c r="T97" s="23" t="s">
        <v>749</v>
      </c>
      <c r="U97" s="45" t="s">
        <v>287</v>
      </c>
      <c r="V97" s="23">
        <v>1</v>
      </c>
      <c r="W97" s="45">
        <v>57</v>
      </c>
    </row>
    <row r="98" spans="1:23" x14ac:dyDescent="0.2">
      <c r="A98" s="111" t="s">
        <v>1171</v>
      </c>
      <c r="B98" s="109" t="s">
        <v>1172</v>
      </c>
      <c r="C98" s="23" t="s">
        <v>50</v>
      </c>
      <c r="D98" s="23" t="s">
        <v>51</v>
      </c>
      <c r="E98" s="23" t="s">
        <v>51</v>
      </c>
      <c r="F98" s="23" t="s">
        <v>49</v>
      </c>
      <c r="G98" s="23" t="str">
        <f>VLOOKUP(C98, 'RHA A to F by CCA'!A:B, 2,0)</f>
        <v>Area F</v>
      </c>
      <c r="H98" s="23" t="s">
        <v>743</v>
      </c>
      <c r="I98" s="23" t="s">
        <v>284</v>
      </c>
      <c r="J98" s="45">
        <v>38</v>
      </c>
      <c r="K98" s="45">
        <v>38</v>
      </c>
      <c r="L98" s="19">
        <f t="shared" si="2"/>
        <v>100</v>
      </c>
      <c r="M98" s="45">
        <v>0</v>
      </c>
      <c r="N98" s="45">
        <v>0</v>
      </c>
      <c r="O98" s="19" t="e">
        <f t="shared" si="3"/>
        <v>#DIV/0!</v>
      </c>
      <c r="P98" s="45" t="s">
        <v>1</v>
      </c>
      <c r="Q98" s="45">
        <v>41</v>
      </c>
      <c r="R98" s="116">
        <v>44179.542361111096</v>
      </c>
      <c r="S98" s="116">
        <v>44179</v>
      </c>
      <c r="T98" s="23" t="s">
        <v>749</v>
      </c>
      <c r="U98" s="45" t="s">
        <v>287</v>
      </c>
      <c r="V98" s="23">
        <v>1</v>
      </c>
      <c r="W98" s="45">
        <v>49</v>
      </c>
    </row>
    <row r="99" spans="1:23" x14ac:dyDescent="0.2">
      <c r="A99" s="111" t="s">
        <v>1173</v>
      </c>
      <c r="B99" s="109" t="s">
        <v>1174</v>
      </c>
      <c r="C99" s="23" t="s">
        <v>50</v>
      </c>
      <c r="D99" s="23" t="s">
        <v>51</v>
      </c>
      <c r="E99" s="23" t="s">
        <v>51</v>
      </c>
      <c r="F99" s="23" t="s">
        <v>49</v>
      </c>
      <c r="G99" s="23" t="str">
        <f>VLOOKUP(C99, 'RHA A to F by CCA'!A:B, 2,0)</f>
        <v>Area F</v>
      </c>
      <c r="H99" s="23" t="s">
        <v>743</v>
      </c>
      <c r="I99" s="23" t="s">
        <v>284</v>
      </c>
      <c r="J99" s="45">
        <v>26</v>
      </c>
      <c r="K99" s="45">
        <v>26</v>
      </c>
      <c r="L99" s="19">
        <f t="shared" si="2"/>
        <v>100</v>
      </c>
      <c r="M99" s="45">
        <v>1</v>
      </c>
      <c r="N99" s="45">
        <v>1</v>
      </c>
      <c r="O99" s="19">
        <f t="shared" si="3"/>
        <v>100</v>
      </c>
      <c r="P99" s="45" t="s">
        <v>1</v>
      </c>
      <c r="Q99" s="45">
        <v>27</v>
      </c>
      <c r="R99" s="116">
        <v>44182.670138888898</v>
      </c>
      <c r="S99" s="116">
        <v>44182</v>
      </c>
      <c r="T99" s="23" t="s">
        <v>749</v>
      </c>
      <c r="U99" s="45" t="s">
        <v>805</v>
      </c>
      <c r="V99" s="23">
        <v>1</v>
      </c>
      <c r="W99" s="45">
        <v>181</v>
      </c>
    </row>
    <row r="100" spans="1:23" x14ac:dyDescent="0.2">
      <c r="A100" s="111" t="s">
        <v>1175</v>
      </c>
      <c r="B100" s="109" t="s">
        <v>1176</v>
      </c>
      <c r="C100" s="23" t="s">
        <v>50</v>
      </c>
      <c r="D100" s="23" t="s">
        <v>51</v>
      </c>
      <c r="E100" s="23" t="s">
        <v>51</v>
      </c>
      <c r="F100" s="23" t="s">
        <v>49</v>
      </c>
      <c r="G100" s="23" t="str">
        <f>VLOOKUP(C100, 'RHA A to F by CCA'!A:B, 2,0)</f>
        <v>Area F</v>
      </c>
      <c r="H100" s="23" t="s">
        <v>743</v>
      </c>
      <c r="I100" s="23" t="s">
        <v>284</v>
      </c>
      <c r="J100" s="45">
        <v>16</v>
      </c>
      <c r="K100" s="45">
        <v>16</v>
      </c>
      <c r="L100" s="19">
        <f t="shared" si="2"/>
        <v>100</v>
      </c>
      <c r="M100" s="45">
        <v>0</v>
      </c>
      <c r="N100" s="45">
        <v>0</v>
      </c>
      <c r="O100" s="19" t="e">
        <f t="shared" si="3"/>
        <v>#DIV/0!</v>
      </c>
      <c r="P100" s="45" t="s">
        <v>385</v>
      </c>
      <c r="Q100" s="45">
        <v>16</v>
      </c>
      <c r="R100" s="116">
        <v>44179.517361111102</v>
      </c>
      <c r="S100" s="116">
        <v>44179</v>
      </c>
      <c r="T100" s="23" t="s">
        <v>744</v>
      </c>
      <c r="U100" s="45" t="s">
        <v>302</v>
      </c>
      <c r="V100" s="23">
        <v>1</v>
      </c>
      <c r="W100" s="45">
        <v>40</v>
      </c>
    </row>
    <row r="101" spans="1:23" x14ac:dyDescent="0.2">
      <c r="A101" s="111" t="s">
        <v>1177</v>
      </c>
      <c r="B101" s="109" t="s">
        <v>1178</v>
      </c>
      <c r="C101" s="23" t="s">
        <v>50</v>
      </c>
      <c r="D101" s="23" t="s">
        <v>51</v>
      </c>
      <c r="E101" s="23" t="s">
        <v>51</v>
      </c>
      <c r="F101" s="23" t="s">
        <v>49</v>
      </c>
      <c r="G101" s="23" t="str">
        <f>VLOOKUP(C101, 'RHA A to F by CCA'!A:B, 2,0)</f>
        <v>Area F</v>
      </c>
      <c r="H101" s="23" t="s">
        <v>743</v>
      </c>
      <c r="I101" s="23" t="s">
        <v>284</v>
      </c>
      <c r="J101" s="45">
        <v>8</v>
      </c>
      <c r="K101" s="45">
        <v>8</v>
      </c>
      <c r="L101" s="19">
        <f t="shared" si="2"/>
        <v>100</v>
      </c>
      <c r="M101" s="45">
        <v>0</v>
      </c>
      <c r="N101" s="45">
        <v>0</v>
      </c>
      <c r="O101" s="19" t="e">
        <f t="shared" si="3"/>
        <v>#DIV/0!</v>
      </c>
      <c r="P101" s="45" t="s">
        <v>385</v>
      </c>
      <c r="Q101" s="45">
        <v>12</v>
      </c>
      <c r="R101" s="116">
        <v>44179.435416666704</v>
      </c>
      <c r="S101" s="116">
        <v>44179</v>
      </c>
      <c r="T101" s="23" t="s">
        <v>744</v>
      </c>
      <c r="U101" s="45" t="s">
        <v>805</v>
      </c>
      <c r="V101" s="23">
        <v>1</v>
      </c>
      <c r="W101" s="45">
        <v>19</v>
      </c>
    </row>
    <row r="102" spans="1:23" x14ac:dyDescent="0.2">
      <c r="A102" s="111" t="s">
        <v>1179</v>
      </c>
      <c r="B102" s="109" t="s">
        <v>1180</v>
      </c>
      <c r="C102" s="23" t="s">
        <v>132</v>
      </c>
      <c r="D102" s="23" t="s">
        <v>133</v>
      </c>
      <c r="E102" s="23" t="s">
        <v>324</v>
      </c>
      <c r="F102" s="23" t="s">
        <v>49</v>
      </c>
      <c r="G102" s="23" t="str">
        <f>VLOOKUP(C102, 'RHA A to F by CCA'!A:B, 2,0)</f>
        <v>Area F</v>
      </c>
      <c r="H102" s="23" t="s">
        <v>743</v>
      </c>
      <c r="I102" s="23" t="s">
        <v>284</v>
      </c>
      <c r="J102" s="45">
        <v>5</v>
      </c>
      <c r="K102" s="45">
        <v>5</v>
      </c>
      <c r="L102" s="19">
        <f t="shared" si="2"/>
        <v>100</v>
      </c>
      <c r="M102" s="45">
        <v>0</v>
      </c>
      <c r="N102" s="45">
        <v>0</v>
      </c>
      <c r="O102" s="19" t="e">
        <f t="shared" si="3"/>
        <v>#DIV/0!</v>
      </c>
      <c r="P102" s="45" t="s">
        <v>385</v>
      </c>
      <c r="Q102" s="45">
        <v>5</v>
      </c>
      <c r="R102" s="116">
        <v>44179.621527777803</v>
      </c>
      <c r="S102" s="116">
        <v>44179</v>
      </c>
      <c r="T102" s="23" t="s">
        <v>744</v>
      </c>
      <c r="U102" s="45" t="s">
        <v>302</v>
      </c>
      <c r="V102" s="23">
        <v>1</v>
      </c>
      <c r="W102" s="45">
        <v>66</v>
      </c>
    </row>
    <row r="103" spans="1:23" x14ac:dyDescent="0.2">
      <c r="A103" s="111" t="s">
        <v>1181</v>
      </c>
      <c r="B103" s="109" t="s">
        <v>1182</v>
      </c>
      <c r="C103" s="23" t="s">
        <v>132</v>
      </c>
      <c r="D103" s="23" t="s">
        <v>133</v>
      </c>
      <c r="E103" s="23" t="s">
        <v>324</v>
      </c>
      <c r="F103" s="23" t="s">
        <v>49</v>
      </c>
      <c r="G103" s="23" t="str">
        <f>VLOOKUP(C103, 'RHA A to F by CCA'!A:B, 2,0)</f>
        <v>Area F</v>
      </c>
      <c r="H103" s="23" t="s">
        <v>743</v>
      </c>
      <c r="I103" s="23" t="s">
        <v>284</v>
      </c>
      <c r="J103" s="45">
        <v>4</v>
      </c>
      <c r="K103" s="45">
        <v>4</v>
      </c>
      <c r="L103" s="19">
        <f t="shared" si="2"/>
        <v>100</v>
      </c>
      <c r="M103" s="45">
        <v>0</v>
      </c>
      <c r="N103" s="45">
        <v>0</v>
      </c>
      <c r="O103" s="19" t="e">
        <f t="shared" si="3"/>
        <v>#DIV/0!</v>
      </c>
      <c r="P103" s="45" t="s">
        <v>385</v>
      </c>
      <c r="Q103" s="45">
        <v>4</v>
      </c>
      <c r="R103" s="116">
        <v>44179.622916666704</v>
      </c>
      <c r="S103" s="116">
        <v>44179</v>
      </c>
      <c r="T103" s="23" t="s">
        <v>744</v>
      </c>
      <c r="U103" s="45" t="s">
        <v>302</v>
      </c>
      <c r="V103" s="23">
        <v>1</v>
      </c>
      <c r="W103" s="45">
        <v>67</v>
      </c>
    </row>
    <row r="104" spans="1:23" x14ac:dyDescent="0.2">
      <c r="A104" s="111" t="s">
        <v>1183</v>
      </c>
      <c r="B104" s="109" t="s">
        <v>1184</v>
      </c>
      <c r="C104" s="23" t="s">
        <v>36</v>
      </c>
      <c r="D104" s="23" t="s">
        <v>37</v>
      </c>
      <c r="E104" s="23" t="s">
        <v>296</v>
      </c>
      <c r="F104" s="23" t="s">
        <v>35</v>
      </c>
      <c r="G104" s="23" t="str">
        <f>VLOOKUP(C104, 'RHA A to F by CCA'!A:B, 2,0)</f>
        <v>Area A</v>
      </c>
      <c r="H104" s="23" t="s">
        <v>743</v>
      </c>
      <c r="I104" s="23" t="s">
        <v>284</v>
      </c>
      <c r="J104" s="45">
        <v>4</v>
      </c>
      <c r="K104" s="45">
        <v>4</v>
      </c>
      <c r="L104" s="19">
        <f t="shared" si="2"/>
        <v>100</v>
      </c>
      <c r="M104" s="45">
        <v>0</v>
      </c>
      <c r="N104" s="45">
        <v>0</v>
      </c>
      <c r="O104" s="19" t="e">
        <f t="shared" si="3"/>
        <v>#DIV/0!</v>
      </c>
      <c r="P104" s="45" t="s">
        <v>385</v>
      </c>
      <c r="Q104" s="45">
        <v>4</v>
      </c>
      <c r="R104" s="116">
        <v>44180.451388888898</v>
      </c>
      <c r="S104" s="116">
        <v>44180</v>
      </c>
      <c r="T104" s="23" t="s">
        <v>744</v>
      </c>
      <c r="U104" s="45" t="s">
        <v>302</v>
      </c>
      <c r="V104" s="23">
        <v>1</v>
      </c>
      <c r="W104" s="45">
        <v>101</v>
      </c>
    </row>
    <row r="105" spans="1:23" x14ac:dyDescent="0.2">
      <c r="A105" s="111" t="s">
        <v>1185</v>
      </c>
      <c r="B105" s="109" t="s">
        <v>1186</v>
      </c>
      <c r="C105" s="23" t="s">
        <v>132</v>
      </c>
      <c r="D105" s="23" t="s">
        <v>133</v>
      </c>
      <c r="E105" s="23" t="s">
        <v>307</v>
      </c>
      <c r="F105" s="23" t="s">
        <v>49</v>
      </c>
      <c r="G105" s="23" t="str">
        <f>VLOOKUP(C105, 'RHA A to F by CCA'!A:B, 2,0)</f>
        <v>Area F</v>
      </c>
      <c r="H105" s="23" t="s">
        <v>743</v>
      </c>
      <c r="I105" s="23" t="s">
        <v>284</v>
      </c>
      <c r="J105" s="45">
        <v>3</v>
      </c>
      <c r="K105" s="45">
        <v>3</v>
      </c>
      <c r="L105" s="19">
        <f t="shared" si="2"/>
        <v>100</v>
      </c>
      <c r="M105" s="45">
        <v>0</v>
      </c>
      <c r="N105" s="45">
        <v>0</v>
      </c>
      <c r="O105" s="19" t="e">
        <f t="shared" si="3"/>
        <v>#DIV/0!</v>
      </c>
      <c r="P105" s="45">
        <v>0</v>
      </c>
      <c r="Q105" s="45">
        <v>3</v>
      </c>
      <c r="R105" s="116">
        <v>44179.6027777778</v>
      </c>
      <c r="S105" s="116">
        <v>44179</v>
      </c>
      <c r="T105" s="23" t="s">
        <v>744</v>
      </c>
      <c r="U105" s="45" t="s">
        <v>302</v>
      </c>
      <c r="V105" s="23">
        <v>1</v>
      </c>
      <c r="W105" s="45">
        <v>61</v>
      </c>
    </row>
    <row r="106" spans="1:23" x14ac:dyDescent="0.2">
      <c r="A106" s="111" t="s">
        <v>760</v>
      </c>
      <c r="B106" s="109" t="s">
        <v>761</v>
      </c>
      <c r="C106" s="23" t="s">
        <v>50</v>
      </c>
      <c r="D106" s="23" t="s">
        <v>51</v>
      </c>
      <c r="E106" s="23" t="s">
        <v>51</v>
      </c>
      <c r="F106" s="23" t="s">
        <v>49</v>
      </c>
      <c r="G106" s="23" t="str">
        <f>VLOOKUP(C106, 'RHA A to F by CCA'!A:B, 2,0)</f>
        <v>Area F</v>
      </c>
      <c r="H106" s="23" t="s">
        <v>743</v>
      </c>
      <c r="I106" s="23" t="s">
        <v>284</v>
      </c>
      <c r="J106" s="45">
        <v>3</v>
      </c>
      <c r="K106" s="45">
        <v>3</v>
      </c>
      <c r="L106" s="19">
        <f t="shared" si="2"/>
        <v>100</v>
      </c>
      <c r="M106" s="45">
        <v>1</v>
      </c>
      <c r="N106" s="45">
        <v>1</v>
      </c>
      <c r="O106" s="19">
        <f t="shared" si="3"/>
        <v>100</v>
      </c>
      <c r="P106" s="45" t="s">
        <v>327</v>
      </c>
      <c r="Q106" s="45">
        <v>4</v>
      </c>
      <c r="R106" s="116">
        <v>44187.377777777801</v>
      </c>
      <c r="S106" s="116">
        <v>44187</v>
      </c>
      <c r="T106" s="23" t="s">
        <v>744</v>
      </c>
      <c r="U106" s="45" t="s">
        <v>302</v>
      </c>
      <c r="V106" s="23">
        <v>3</v>
      </c>
      <c r="W106" s="45">
        <v>226</v>
      </c>
    </row>
    <row r="107" spans="1:23" x14ac:dyDescent="0.2">
      <c r="A107" s="111" t="s">
        <v>1187</v>
      </c>
      <c r="B107" s="109" t="s">
        <v>1188</v>
      </c>
      <c r="C107" s="23" t="s">
        <v>132</v>
      </c>
      <c r="D107" s="23" t="s">
        <v>133</v>
      </c>
      <c r="E107" s="23" t="s">
        <v>307</v>
      </c>
      <c r="F107" s="23" t="s">
        <v>49</v>
      </c>
      <c r="G107" s="23" t="str">
        <f>VLOOKUP(C107, 'RHA A to F by CCA'!A:B, 2,0)</f>
        <v>Area F</v>
      </c>
      <c r="H107" s="23" t="s">
        <v>743</v>
      </c>
      <c r="I107" s="23" t="s">
        <v>284</v>
      </c>
      <c r="J107" s="45">
        <v>2</v>
      </c>
      <c r="K107" s="45">
        <v>2</v>
      </c>
      <c r="L107" s="19">
        <f t="shared" si="2"/>
        <v>100</v>
      </c>
      <c r="M107" s="45">
        <v>0</v>
      </c>
      <c r="N107" s="45">
        <v>0</v>
      </c>
      <c r="O107" s="19" t="e">
        <f t="shared" si="3"/>
        <v>#DIV/0!</v>
      </c>
      <c r="P107" s="45" t="s">
        <v>385</v>
      </c>
      <c r="Q107" s="45">
        <v>2</v>
      </c>
      <c r="R107" s="116">
        <v>44179.623611111099</v>
      </c>
      <c r="S107" s="116">
        <v>44179</v>
      </c>
      <c r="T107" s="23" t="s">
        <v>744</v>
      </c>
      <c r="U107" s="45" t="s">
        <v>302</v>
      </c>
      <c r="V107" s="23">
        <v>1</v>
      </c>
      <c r="W107" s="45">
        <v>68</v>
      </c>
    </row>
    <row r="108" spans="1:23" x14ac:dyDescent="0.2">
      <c r="A108" s="111" t="s">
        <v>756</v>
      </c>
      <c r="B108" s="109" t="s">
        <v>757</v>
      </c>
      <c r="C108" s="23" t="s">
        <v>36</v>
      </c>
      <c r="D108" s="23" t="s">
        <v>37</v>
      </c>
      <c r="E108" s="23" t="s">
        <v>282</v>
      </c>
      <c r="F108" s="23" t="s">
        <v>35</v>
      </c>
      <c r="G108" s="23" t="str">
        <f>VLOOKUP(C108, 'RHA A to F by CCA'!A:B, 2,0)</f>
        <v>Area A</v>
      </c>
      <c r="H108" s="23" t="s">
        <v>743</v>
      </c>
      <c r="I108" s="23" t="s">
        <v>284</v>
      </c>
      <c r="J108" s="45">
        <v>61</v>
      </c>
      <c r="K108" s="45">
        <v>60</v>
      </c>
      <c r="L108" s="19">
        <f t="shared" si="2"/>
        <v>98.360655737704917</v>
      </c>
      <c r="M108" s="45">
        <v>0</v>
      </c>
      <c r="N108" s="45">
        <v>0</v>
      </c>
      <c r="O108" s="19" t="e">
        <f t="shared" si="3"/>
        <v>#DIV/0!</v>
      </c>
      <c r="P108" s="45" t="s">
        <v>285</v>
      </c>
      <c r="Q108" s="45">
        <v>61</v>
      </c>
      <c r="R108" s="116">
        <v>44183.659722222197</v>
      </c>
      <c r="S108" s="116">
        <v>44183</v>
      </c>
      <c r="T108" s="23" t="s">
        <v>749</v>
      </c>
      <c r="U108" s="45" t="s">
        <v>287</v>
      </c>
      <c r="V108" s="23">
        <v>1</v>
      </c>
      <c r="W108" s="45">
        <v>210</v>
      </c>
    </row>
    <row r="109" spans="1:23" x14ac:dyDescent="0.2">
      <c r="A109" s="111" t="s">
        <v>1189</v>
      </c>
      <c r="B109" s="109" t="s">
        <v>1190</v>
      </c>
      <c r="C109" s="23" t="s">
        <v>50</v>
      </c>
      <c r="D109" s="23" t="s">
        <v>51</v>
      </c>
      <c r="E109" s="23" t="s">
        <v>51</v>
      </c>
      <c r="F109" s="23" t="s">
        <v>49</v>
      </c>
      <c r="G109" s="23" t="str">
        <f>VLOOKUP(C109, 'RHA A to F by CCA'!A:B, 2,0)</f>
        <v>Area F</v>
      </c>
      <c r="H109" s="23" t="s">
        <v>743</v>
      </c>
      <c r="I109" s="23" t="s">
        <v>284</v>
      </c>
      <c r="J109" s="45">
        <v>31</v>
      </c>
      <c r="K109" s="45">
        <v>30</v>
      </c>
      <c r="L109" s="19">
        <f t="shared" si="2"/>
        <v>96.774193548387103</v>
      </c>
      <c r="M109" s="45">
        <v>0</v>
      </c>
      <c r="N109" s="45">
        <v>0</v>
      </c>
      <c r="O109" s="19" t="e">
        <f t="shared" si="3"/>
        <v>#DIV/0!</v>
      </c>
      <c r="P109" s="45" t="s">
        <v>1</v>
      </c>
      <c r="Q109" s="45">
        <v>31</v>
      </c>
      <c r="R109" s="116">
        <v>44182.663194444402</v>
      </c>
      <c r="S109" s="116">
        <v>44182</v>
      </c>
      <c r="T109" s="23" t="s">
        <v>749</v>
      </c>
      <c r="U109" s="45" t="s">
        <v>287</v>
      </c>
      <c r="V109" s="23">
        <v>1</v>
      </c>
      <c r="W109" s="45">
        <v>180</v>
      </c>
    </row>
    <row r="110" spans="1:23" x14ac:dyDescent="0.2">
      <c r="A110" s="111" t="s">
        <v>768</v>
      </c>
      <c r="B110" s="109" t="s">
        <v>769</v>
      </c>
      <c r="C110" s="23" t="s">
        <v>132</v>
      </c>
      <c r="D110" s="23" t="s">
        <v>133</v>
      </c>
      <c r="E110" s="23" t="s">
        <v>324</v>
      </c>
      <c r="F110" s="23" t="s">
        <v>49</v>
      </c>
      <c r="G110" s="23" t="str">
        <f>VLOOKUP(C110, 'RHA A to F by CCA'!A:B, 2,0)</f>
        <v>Area F</v>
      </c>
      <c r="H110" s="23" t="s">
        <v>743</v>
      </c>
      <c r="I110" s="23" t="s">
        <v>284</v>
      </c>
      <c r="J110" s="45">
        <v>56</v>
      </c>
      <c r="K110" s="45">
        <v>54</v>
      </c>
      <c r="L110" s="19">
        <f t="shared" si="2"/>
        <v>96.428571428571431</v>
      </c>
      <c r="M110" s="45">
        <v>10</v>
      </c>
      <c r="N110" s="45">
        <v>9</v>
      </c>
      <c r="O110" s="19">
        <f t="shared" si="3"/>
        <v>90</v>
      </c>
      <c r="P110" s="45" t="s">
        <v>285</v>
      </c>
      <c r="Q110" s="45">
        <v>70</v>
      </c>
      <c r="R110" s="116">
        <v>44187.921527777798</v>
      </c>
      <c r="S110" s="116">
        <v>44182</v>
      </c>
      <c r="T110" s="23" t="s">
        <v>749</v>
      </c>
      <c r="U110" s="45" t="s">
        <v>287</v>
      </c>
      <c r="V110" s="23">
        <v>1</v>
      </c>
      <c r="W110" s="45">
        <v>238</v>
      </c>
    </row>
    <row r="111" spans="1:23" x14ac:dyDescent="0.2">
      <c r="A111" s="111" t="s">
        <v>1191</v>
      </c>
      <c r="B111" s="109" t="s">
        <v>1192</v>
      </c>
      <c r="C111" s="23" t="s">
        <v>50</v>
      </c>
      <c r="D111" s="23" t="s">
        <v>51</v>
      </c>
      <c r="E111" s="23" t="s">
        <v>51</v>
      </c>
      <c r="F111" s="23" t="s">
        <v>49</v>
      </c>
      <c r="G111" s="23" t="str">
        <f>VLOOKUP(C111, 'RHA A to F by CCA'!A:B, 2,0)</f>
        <v>Area F</v>
      </c>
      <c r="H111" s="23" t="s">
        <v>743</v>
      </c>
      <c r="I111" s="23" t="s">
        <v>284</v>
      </c>
      <c r="J111" s="45">
        <v>48</v>
      </c>
      <c r="K111" s="45">
        <v>46</v>
      </c>
      <c r="L111" s="19">
        <f t="shared" si="2"/>
        <v>95.833333333333343</v>
      </c>
      <c r="M111" s="45">
        <v>1</v>
      </c>
      <c r="N111" s="45">
        <v>1</v>
      </c>
      <c r="O111" s="19">
        <f t="shared" si="3"/>
        <v>100</v>
      </c>
      <c r="P111" s="45" t="s">
        <v>285</v>
      </c>
      <c r="Q111" s="45">
        <v>48</v>
      </c>
      <c r="R111" s="116">
        <v>44180.3125</v>
      </c>
      <c r="S111" s="116">
        <v>44180</v>
      </c>
      <c r="T111" s="23" t="s">
        <v>749</v>
      </c>
      <c r="U111" s="45" t="s">
        <v>287</v>
      </c>
      <c r="V111" s="23">
        <v>1</v>
      </c>
      <c r="W111" s="45">
        <v>83</v>
      </c>
    </row>
    <row r="112" spans="1:23" x14ac:dyDescent="0.2">
      <c r="A112" s="111" t="s">
        <v>1193</v>
      </c>
      <c r="B112" s="109" t="s">
        <v>1194</v>
      </c>
      <c r="C112" s="23" t="s">
        <v>50</v>
      </c>
      <c r="D112" s="23" t="s">
        <v>51</v>
      </c>
      <c r="E112" s="23" t="s">
        <v>51</v>
      </c>
      <c r="F112" s="23" t="s">
        <v>49</v>
      </c>
      <c r="G112" s="23" t="str">
        <f>VLOOKUP(C112, 'RHA A to F by CCA'!A:B, 2,0)</f>
        <v>Area F</v>
      </c>
      <c r="H112" s="23" t="s">
        <v>743</v>
      </c>
      <c r="I112" s="23" t="s">
        <v>284</v>
      </c>
      <c r="J112" s="45">
        <v>47</v>
      </c>
      <c r="K112" s="45">
        <v>45</v>
      </c>
      <c r="L112" s="19">
        <f t="shared" si="2"/>
        <v>95.744680851063833</v>
      </c>
      <c r="M112" s="45">
        <v>0</v>
      </c>
      <c r="N112" s="45">
        <v>0</v>
      </c>
      <c r="O112" s="19" t="e">
        <f t="shared" si="3"/>
        <v>#DIV/0!</v>
      </c>
      <c r="P112" s="45" t="s">
        <v>285</v>
      </c>
      <c r="Q112" s="45">
        <v>49</v>
      </c>
      <c r="R112" s="116">
        <v>44180.386111111096</v>
      </c>
      <c r="S112" s="116">
        <v>44180</v>
      </c>
      <c r="T112" s="23" t="s">
        <v>749</v>
      </c>
      <c r="U112" s="45" t="s">
        <v>287</v>
      </c>
      <c r="V112" s="23">
        <v>1</v>
      </c>
      <c r="W112" s="45">
        <v>89</v>
      </c>
    </row>
    <row r="113" spans="1:23" x14ac:dyDescent="0.2">
      <c r="A113" s="111" t="s">
        <v>1195</v>
      </c>
      <c r="B113" s="109" t="s">
        <v>1196</v>
      </c>
      <c r="C113" s="23" t="s">
        <v>132</v>
      </c>
      <c r="D113" s="23" t="s">
        <v>133</v>
      </c>
      <c r="E113" s="23" t="s">
        <v>324</v>
      </c>
      <c r="F113" s="23" t="s">
        <v>49</v>
      </c>
      <c r="G113" s="23" t="str">
        <f>VLOOKUP(C113, 'RHA A to F by CCA'!A:B, 2,0)</f>
        <v>Area F</v>
      </c>
      <c r="H113" s="23" t="s">
        <v>743</v>
      </c>
      <c r="I113" s="23" t="s">
        <v>284</v>
      </c>
      <c r="J113" s="45">
        <v>38</v>
      </c>
      <c r="K113" s="45">
        <v>36</v>
      </c>
      <c r="L113" s="19">
        <f t="shared" si="2"/>
        <v>94.73684210526315</v>
      </c>
      <c r="M113" s="45">
        <v>1</v>
      </c>
      <c r="N113" s="45">
        <v>1</v>
      </c>
      <c r="O113" s="19">
        <f t="shared" si="3"/>
        <v>100</v>
      </c>
      <c r="P113" s="45" t="s">
        <v>1</v>
      </c>
      <c r="Q113" s="45">
        <v>46</v>
      </c>
      <c r="R113" s="116">
        <v>44179.498611111099</v>
      </c>
      <c r="S113" s="116">
        <v>44179</v>
      </c>
      <c r="T113" s="23" t="s">
        <v>749</v>
      </c>
      <c r="U113" s="45" t="s">
        <v>287</v>
      </c>
      <c r="V113" s="23">
        <v>1</v>
      </c>
      <c r="W113" s="45">
        <v>36</v>
      </c>
    </row>
    <row r="114" spans="1:23" x14ac:dyDescent="0.2">
      <c r="A114" s="111" t="s">
        <v>752</v>
      </c>
      <c r="B114" s="109" t="s">
        <v>753</v>
      </c>
      <c r="C114" s="23" t="s">
        <v>36</v>
      </c>
      <c r="D114" s="23" t="s">
        <v>37</v>
      </c>
      <c r="E114" s="23" t="s">
        <v>282</v>
      </c>
      <c r="F114" s="23" t="s">
        <v>35</v>
      </c>
      <c r="G114" s="23" t="str">
        <f>VLOOKUP(C114, 'RHA A to F by CCA'!A:B, 2,0)</f>
        <v>Area A</v>
      </c>
      <c r="H114" s="23" t="s">
        <v>743</v>
      </c>
      <c r="I114" s="23" t="s">
        <v>284</v>
      </c>
      <c r="J114" s="45">
        <v>35</v>
      </c>
      <c r="K114" s="45">
        <v>32</v>
      </c>
      <c r="L114" s="19">
        <f t="shared" si="2"/>
        <v>91.428571428571431</v>
      </c>
      <c r="M114" s="45">
        <v>0</v>
      </c>
      <c r="N114" s="45">
        <v>0</v>
      </c>
      <c r="O114" s="19" t="e">
        <f t="shared" si="3"/>
        <v>#DIV/0!</v>
      </c>
      <c r="P114" s="45" t="s">
        <v>385</v>
      </c>
      <c r="Q114" s="45">
        <v>37</v>
      </c>
      <c r="R114" s="116">
        <v>44179.677083333299</v>
      </c>
      <c r="S114" s="116">
        <v>44179</v>
      </c>
      <c r="T114" s="23" t="s">
        <v>749</v>
      </c>
      <c r="U114" s="45" t="s">
        <v>287</v>
      </c>
      <c r="V114" s="23">
        <v>1</v>
      </c>
      <c r="W114" s="45">
        <v>76</v>
      </c>
    </row>
    <row r="115" spans="1:23" x14ac:dyDescent="0.2">
      <c r="A115" s="111" t="s">
        <v>772</v>
      </c>
      <c r="B115" s="109" t="s">
        <v>773</v>
      </c>
      <c r="C115" s="23" t="s">
        <v>50</v>
      </c>
      <c r="D115" s="23" t="s">
        <v>51</v>
      </c>
      <c r="E115" s="23" t="s">
        <v>51</v>
      </c>
      <c r="F115" s="23" t="s">
        <v>49</v>
      </c>
      <c r="G115" s="23" t="str">
        <f>VLOOKUP(C115, 'RHA A to F by CCA'!A:B, 2,0)</f>
        <v>Area F</v>
      </c>
      <c r="H115" s="23" t="s">
        <v>743</v>
      </c>
      <c r="I115" s="23" t="s">
        <v>284</v>
      </c>
      <c r="J115" s="45">
        <v>47</v>
      </c>
      <c r="K115" s="45">
        <v>42</v>
      </c>
      <c r="L115" s="19">
        <f t="shared" si="2"/>
        <v>89.361702127659569</v>
      </c>
      <c r="M115" s="45">
        <v>1</v>
      </c>
      <c r="N115" s="45">
        <v>1</v>
      </c>
      <c r="O115" s="19">
        <f t="shared" si="3"/>
        <v>100</v>
      </c>
      <c r="P115" s="45" t="s">
        <v>1</v>
      </c>
      <c r="Q115" s="45">
        <v>48</v>
      </c>
      <c r="R115" s="116">
        <v>44179.652777777803</v>
      </c>
      <c r="S115" s="116">
        <v>44179</v>
      </c>
      <c r="T115" s="23" t="s">
        <v>749</v>
      </c>
      <c r="U115" s="45" t="s">
        <v>287</v>
      </c>
      <c r="V115" s="23">
        <v>1</v>
      </c>
      <c r="W115" s="45">
        <v>71</v>
      </c>
    </row>
    <row r="116" spans="1:23" x14ac:dyDescent="0.2">
      <c r="A116" s="111" t="s">
        <v>1197</v>
      </c>
      <c r="B116" s="109" t="s">
        <v>1198</v>
      </c>
      <c r="C116" s="23" t="s">
        <v>50</v>
      </c>
      <c r="D116" s="23" t="s">
        <v>51</v>
      </c>
      <c r="E116" s="23" t="s">
        <v>51</v>
      </c>
      <c r="F116" s="23" t="s">
        <v>49</v>
      </c>
      <c r="G116" s="23" t="str">
        <f>VLOOKUP(C116, 'RHA A to F by CCA'!A:B, 2,0)</f>
        <v>Area F</v>
      </c>
      <c r="H116" s="23" t="s">
        <v>743</v>
      </c>
      <c r="I116" s="23" t="s">
        <v>284</v>
      </c>
      <c r="J116" s="45">
        <v>54</v>
      </c>
      <c r="K116" s="45">
        <v>47</v>
      </c>
      <c r="L116" s="19">
        <f t="shared" si="2"/>
        <v>87.037037037037038</v>
      </c>
      <c r="M116" s="45">
        <v>0</v>
      </c>
      <c r="N116" s="45">
        <v>0</v>
      </c>
      <c r="O116" s="19" t="e">
        <f t="shared" si="3"/>
        <v>#DIV/0!</v>
      </c>
      <c r="P116" s="45" t="s">
        <v>385</v>
      </c>
      <c r="Q116" s="45">
        <v>56</v>
      </c>
      <c r="R116" s="116">
        <v>44179.414583333302</v>
      </c>
      <c r="S116" s="116">
        <v>44179</v>
      </c>
      <c r="T116" s="23" t="s">
        <v>749</v>
      </c>
      <c r="U116" s="45" t="s">
        <v>287</v>
      </c>
      <c r="V116" s="23">
        <v>1</v>
      </c>
      <c r="W116" s="45">
        <v>11</v>
      </c>
    </row>
    <row r="117" spans="1:23" x14ac:dyDescent="0.2">
      <c r="A117" s="111" t="s">
        <v>1199</v>
      </c>
      <c r="B117" s="109" t="s">
        <v>1200</v>
      </c>
      <c r="C117" s="23" t="s">
        <v>50</v>
      </c>
      <c r="D117" s="23" t="s">
        <v>51</v>
      </c>
      <c r="E117" s="23" t="s">
        <v>51</v>
      </c>
      <c r="F117" s="23" t="s">
        <v>49</v>
      </c>
      <c r="G117" s="23" t="str">
        <f>VLOOKUP(C117, 'RHA A to F by CCA'!A:B, 2,0)</f>
        <v>Area F</v>
      </c>
      <c r="H117" s="23" t="s">
        <v>743</v>
      </c>
      <c r="I117" s="23" t="s">
        <v>284</v>
      </c>
      <c r="J117" s="45">
        <v>6</v>
      </c>
      <c r="K117" s="45">
        <v>5</v>
      </c>
      <c r="L117" s="19">
        <f t="shared" si="2"/>
        <v>83.333333333333343</v>
      </c>
      <c r="M117" s="45">
        <v>0</v>
      </c>
      <c r="N117" s="45">
        <v>0</v>
      </c>
      <c r="O117" s="19" t="e">
        <f t="shared" si="3"/>
        <v>#DIV/0!</v>
      </c>
      <c r="P117" s="45" t="s">
        <v>385</v>
      </c>
      <c r="Q117" s="45">
        <v>6</v>
      </c>
      <c r="R117" s="116">
        <v>44179.731249999997</v>
      </c>
      <c r="S117" s="116">
        <v>44179</v>
      </c>
      <c r="T117" s="23" t="s">
        <v>744</v>
      </c>
      <c r="U117" s="45" t="s">
        <v>302</v>
      </c>
      <c r="V117" s="23">
        <v>1</v>
      </c>
      <c r="W117" s="45">
        <v>79</v>
      </c>
    </row>
    <row r="118" spans="1:23" x14ac:dyDescent="0.2">
      <c r="A118" s="111" t="s">
        <v>741</v>
      </c>
      <c r="B118" s="109" t="s">
        <v>742</v>
      </c>
      <c r="C118" s="23" t="s">
        <v>50</v>
      </c>
      <c r="D118" s="23" t="s">
        <v>51</v>
      </c>
      <c r="E118" s="23" t="s">
        <v>51</v>
      </c>
      <c r="F118" s="23" t="s">
        <v>49</v>
      </c>
      <c r="G118" s="23" t="str">
        <f>VLOOKUP(C118, 'RHA A to F by CCA'!A:B, 2,0)</f>
        <v>Area F</v>
      </c>
      <c r="H118" s="23" t="s">
        <v>743</v>
      </c>
      <c r="I118" s="23" t="s">
        <v>284</v>
      </c>
      <c r="J118" s="45">
        <v>4</v>
      </c>
      <c r="K118" s="45">
        <v>3</v>
      </c>
      <c r="L118" s="19">
        <f t="shared" si="2"/>
        <v>75</v>
      </c>
      <c r="M118" s="45">
        <v>0</v>
      </c>
      <c r="N118" s="45">
        <v>0</v>
      </c>
      <c r="O118" s="19" t="e">
        <f t="shared" si="3"/>
        <v>#DIV/0!</v>
      </c>
      <c r="P118" s="45" t="s">
        <v>327</v>
      </c>
      <c r="Q118" s="45">
        <v>4</v>
      </c>
      <c r="R118" s="116">
        <v>44188</v>
      </c>
      <c r="S118" s="116">
        <v>44188</v>
      </c>
      <c r="T118" s="23" t="s">
        <v>744</v>
      </c>
      <c r="U118" s="45" t="s">
        <v>302</v>
      </c>
      <c r="V118" s="23">
        <v>2</v>
      </c>
      <c r="W118" s="45">
        <v>239</v>
      </c>
    </row>
    <row r="119" spans="1:23" x14ac:dyDescent="0.2">
      <c r="A119" s="111" t="s">
        <v>747</v>
      </c>
      <c r="B119" s="109" t="s">
        <v>748</v>
      </c>
      <c r="C119" s="23" t="s">
        <v>132</v>
      </c>
      <c r="D119" s="23" t="s">
        <v>133</v>
      </c>
      <c r="E119" s="23" t="s">
        <v>307</v>
      </c>
      <c r="F119" s="23" t="s">
        <v>49</v>
      </c>
      <c r="G119" s="23" t="str">
        <f>VLOOKUP(C119, 'RHA A to F by CCA'!A:B, 2,0)</f>
        <v>Area F</v>
      </c>
      <c r="H119" s="23" t="s">
        <v>743</v>
      </c>
      <c r="I119" s="23" t="s">
        <v>284</v>
      </c>
      <c r="J119" s="45">
        <v>41</v>
      </c>
      <c r="K119" s="45">
        <v>0</v>
      </c>
      <c r="L119" s="19">
        <f t="shared" si="2"/>
        <v>0</v>
      </c>
      <c r="M119" s="45">
        <v>0</v>
      </c>
      <c r="N119" s="45">
        <v>0</v>
      </c>
      <c r="O119" s="19" t="e">
        <f t="shared" si="3"/>
        <v>#DIV/0!</v>
      </c>
      <c r="P119" s="45" t="s">
        <v>285</v>
      </c>
      <c r="Q119" s="45">
        <v>41</v>
      </c>
      <c r="R119" s="116">
        <v>44212.6965277778</v>
      </c>
      <c r="S119" s="116">
        <v>44209</v>
      </c>
      <c r="T119" s="23" t="s">
        <v>749</v>
      </c>
      <c r="U119" s="45" t="s">
        <v>287</v>
      </c>
      <c r="V119" s="23">
        <v>1</v>
      </c>
      <c r="W119" s="45">
        <v>335</v>
      </c>
    </row>
    <row r="120" spans="1:23" x14ac:dyDescent="0.2">
      <c r="A120" s="111" t="s">
        <v>1201</v>
      </c>
      <c r="B120" s="109" t="s">
        <v>1202</v>
      </c>
      <c r="C120" s="23" t="s">
        <v>132</v>
      </c>
      <c r="D120" s="23" t="s">
        <v>133</v>
      </c>
      <c r="E120" s="23" t="s">
        <v>307</v>
      </c>
      <c r="F120" s="23" t="s">
        <v>49</v>
      </c>
      <c r="G120" s="23" t="str">
        <f>VLOOKUP(C120, 'RHA A to F by CCA'!A:B, 2,0)</f>
        <v>Area F</v>
      </c>
      <c r="H120" s="23" t="s">
        <v>743</v>
      </c>
      <c r="I120" s="23" t="s">
        <v>284</v>
      </c>
      <c r="J120" s="45">
        <v>4</v>
      </c>
      <c r="K120" s="45">
        <v>0</v>
      </c>
      <c r="L120" s="19">
        <f t="shared" si="2"/>
        <v>0</v>
      </c>
      <c r="M120" s="45">
        <v>0</v>
      </c>
      <c r="N120" s="45">
        <v>0</v>
      </c>
      <c r="O120" s="19" t="e">
        <f t="shared" si="3"/>
        <v>#DIV/0!</v>
      </c>
      <c r="P120" s="45" t="s">
        <v>385</v>
      </c>
      <c r="Q120" s="45">
        <v>4</v>
      </c>
      <c r="R120" s="116">
        <v>44188.791666666701</v>
      </c>
      <c r="S120" s="116">
        <v>44188</v>
      </c>
      <c r="T120" s="23" t="s">
        <v>744</v>
      </c>
      <c r="U120" s="45" t="s">
        <v>302</v>
      </c>
      <c r="V120" s="23">
        <v>1</v>
      </c>
      <c r="W120" s="45">
        <v>277</v>
      </c>
    </row>
    <row r="121" spans="1:23" x14ac:dyDescent="0.2">
      <c r="A121" s="111" t="s">
        <v>1203</v>
      </c>
      <c r="B121" s="109" t="s">
        <v>1204</v>
      </c>
      <c r="C121" s="23" t="s">
        <v>120</v>
      </c>
      <c r="D121" s="23" t="s">
        <v>121</v>
      </c>
      <c r="E121" s="23" t="s">
        <v>121</v>
      </c>
      <c r="F121" s="23" t="s">
        <v>71</v>
      </c>
      <c r="G121" s="23" t="str">
        <f>VLOOKUP(C121, 'RHA A to F by CCA'!A:B, 2,0)</f>
        <v>Area F</v>
      </c>
      <c r="H121" s="23" t="s">
        <v>743</v>
      </c>
      <c r="I121" s="23" t="s">
        <v>382</v>
      </c>
      <c r="J121" s="45">
        <v>33</v>
      </c>
      <c r="K121" s="45">
        <v>33</v>
      </c>
      <c r="L121" s="19">
        <f t="shared" si="2"/>
        <v>100</v>
      </c>
      <c r="M121" s="45">
        <v>2</v>
      </c>
      <c r="N121" s="45">
        <v>2</v>
      </c>
      <c r="O121" s="19">
        <f t="shared" si="3"/>
        <v>100</v>
      </c>
      <c r="P121" s="45" t="s">
        <v>285</v>
      </c>
      <c r="Q121" s="45">
        <v>42</v>
      </c>
      <c r="R121" s="116">
        <v>44181.706250000003</v>
      </c>
      <c r="S121" s="116">
        <v>44181</v>
      </c>
      <c r="T121" s="23" t="s">
        <v>749</v>
      </c>
      <c r="U121" s="45" t="s">
        <v>287</v>
      </c>
      <c r="V121" s="23">
        <v>1</v>
      </c>
      <c r="W121" s="45">
        <v>163</v>
      </c>
    </row>
    <row r="122" spans="1:23" x14ac:dyDescent="0.2">
      <c r="A122" s="111" t="s">
        <v>788</v>
      </c>
      <c r="B122" s="109" t="s">
        <v>789</v>
      </c>
      <c r="C122" s="23" t="s">
        <v>120</v>
      </c>
      <c r="D122" s="23" t="s">
        <v>121</v>
      </c>
      <c r="E122" s="23" t="s">
        <v>121</v>
      </c>
      <c r="F122" s="23" t="s">
        <v>71</v>
      </c>
      <c r="G122" s="23" t="str">
        <f>VLOOKUP(C122, 'RHA A to F by CCA'!A:B, 2,0)</f>
        <v>Area F</v>
      </c>
      <c r="H122" s="23" t="s">
        <v>743</v>
      </c>
      <c r="I122" s="23" t="s">
        <v>382</v>
      </c>
      <c r="J122" s="45">
        <v>20</v>
      </c>
      <c r="K122" s="45">
        <v>20</v>
      </c>
      <c r="L122" s="19">
        <f t="shared" si="2"/>
        <v>100</v>
      </c>
      <c r="M122" s="45">
        <v>0</v>
      </c>
      <c r="N122" s="45">
        <v>0</v>
      </c>
      <c r="O122" s="19" t="e">
        <f t="shared" si="3"/>
        <v>#DIV/0!</v>
      </c>
      <c r="P122" s="45" t="s">
        <v>285</v>
      </c>
      <c r="Q122" s="45">
        <v>21</v>
      </c>
      <c r="R122" s="116">
        <v>44179.646527777797</v>
      </c>
      <c r="S122" s="116">
        <v>44179</v>
      </c>
      <c r="T122" s="23" t="s">
        <v>749</v>
      </c>
      <c r="U122" s="45" t="s">
        <v>287</v>
      </c>
      <c r="V122" s="23">
        <v>1</v>
      </c>
      <c r="W122" s="45">
        <v>70</v>
      </c>
    </row>
    <row r="123" spans="1:23" x14ac:dyDescent="0.2">
      <c r="A123" s="111" t="s">
        <v>1205</v>
      </c>
      <c r="B123" s="109" t="s">
        <v>1206</v>
      </c>
      <c r="C123" s="23" t="s">
        <v>72</v>
      </c>
      <c r="D123" s="23" t="s">
        <v>73</v>
      </c>
      <c r="E123" s="23" t="s">
        <v>73</v>
      </c>
      <c r="F123" s="23" t="s">
        <v>71</v>
      </c>
      <c r="G123" s="23" t="str">
        <f>VLOOKUP(C123, 'RHA A to F by CCA'!A:B, 2,0)</f>
        <v>Area F</v>
      </c>
      <c r="H123" s="23" t="s">
        <v>743</v>
      </c>
      <c r="I123" s="23" t="s">
        <v>382</v>
      </c>
      <c r="J123" s="45">
        <v>64</v>
      </c>
      <c r="K123" s="45">
        <v>63</v>
      </c>
      <c r="L123" s="19">
        <f t="shared" si="2"/>
        <v>98.4375</v>
      </c>
      <c r="M123" s="45">
        <v>1</v>
      </c>
      <c r="N123" s="45">
        <v>1</v>
      </c>
      <c r="O123" s="19">
        <f t="shared" si="3"/>
        <v>100</v>
      </c>
      <c r="P123" s="45" t="s">
        <v>285</v>
      </c>
      <c r="Q123" s="45">
        <v>70</v>
      </c>
      <c r="R123" s="116">
        <v>44180.711111111101</v>
      </c>
      <c r="S123" s="116">
        <v>44180</v>
      </c>
      <c r="T123" s="23" t="s">
        <v>749</v>
      </c>
      <c r="U123" s="45" t="s">
        <v>287</v>
      </c>
      <c r="V123" s="23">
        <v>1</v>
      </c>
      <c r="W123" s="45">
        <v>141</v>
      </c>
    </row>
    <row r="124" spans="1:23" x14ac:dyDescent="0.2">
      <c r="A124" s="111" t="s">
        <v>1207</v>
      </c>
      <c r="B124" s="109" t="s">
        <v>1208</v>
      </c>
      <c r="C124" s="23" t="s">
        <v>72</v>
      </c>
      <c r="D124" s="23" t="s">
        <v>73</v>
      </c>
      <c r="E124" s="23" t="s">
        <v>73</v>
      </c>
      <c r="F124" s="23" t="s">
        <v>71</v>
      </c>
      <c r="G124" s="23" t="str">
        <f>VLOOKUP(C124, 'RHA A to F by CCA'!A:B, 2,0)</f>
        <v>Area F</v>
      </c>
      <c r="H124" s="23" t="s">
        <v>743</v>
      </c>
      <c r="I124" s="23" t="s">
        <v>382</v>
      </c>
      <c r="J124" s="45">
        <v>29</v>
      </c>
      <c r="K124" s="45">
        <v>28</v>
      </c>
      <c r="L124" s="19">
        <f t="shared" si="2"/>
        <v>96.551724137931032</v>
      </c>
      <c r="M124" s="45">
        <v>0</v>
      </c>
      <c r="N124" s="45">
        <v>0</v>
      </c>
      <c r="O124" s="19" t="e">
        <f t="shared" si="3"/>
        <v>#DIV/0!</v>
      </c>
      <c r="P124" s="45" t="s">
        <v>1</v>
      </c>
      <c r="Q124" s="45">
        <v>34</v>
      </c>
      <c r="R124" s="116">
        <v>44179.494444444397</v>
      </c>
      <c r="S124" s="116">
        <v>44179</v>
      </c>
      <c r="T124" s="23" t="s">
        <v>749</v>
      </c>
      <c r="U124" s="45" t="s">
        <v>287</v>
      </c>
      <c r="V124" s="23">
        <v>1</v>
      </c>
      <c r="W124" s="45">
        <v>35</v>
      </c>
    </row>
    <row r="125" spans="1:23" x14ac:dyDescent="0.2">
      <c r="A125" s="111" t="s">
        <v>797</v>
      </c>
      <c r="B125" s="109" t="s">
        <v>798</v>
      </c>
      <c r="C125" s="23" t="s">
        <v>120</v>
      </c>
      <c r="D125" s="23" t="s">
        <v>121</v>
      </c>
      <c r="E125" s="23" t="s">
        <v>121</v>
      </c>
      <c r="F125" s="23" t="s">
        <v>71</v>
      </c>
      <c r="G125" s="23" t="str">
        <f>VLOOKUP(C125, 'RHA A to F by CCA'!A:B, 2,0)</f>
        <v>Area F</v>
      </c>
      <c r="H125" s="23" t="s">
        <v>743</v>
      </c>
      <c r="I125" s="23" t="s">
        <v>382</v>
      </c>
      <c r="J125" s="45">
        <v>57</v>
      </c>
      <c r="K125" s="45">
        <v>55</v>
      </c>
      <c r="L125" s="19">
        <f t="shared" si="2"/>
        <v>96.491228070175438</v>
      </c>
      <c r="M125" s="45">
        <v>0</v>
      </c>
      <c r="N125" s="45">
        <v>0</v>
      </c>
      <c r="O125" s="19" t="e">
        <f t="shared" si="3"/>
        <v>#DIV/0!</v>
      </c>
      <c r="P125" s="45" t="s">
        <v>385</v>
      </c>
      <c r="Q125" s="45">
        <v>63</v>
      </c>
      <c r="R125" s="116">
        <v>44180.431944444397</v>
      </c>
      <c r="S125" s="116">
        <v>44180</v>
      </c>
      <c r="T125" s="23" t="s">
        <v>749</v>
      </c>
      <c r="U125" s="45" t="s">
        <v>287</v>
      </c>
      <c r="V125" s="23">
        <v>1</v>
      </c>
      <c r="W125" s="45">
        <v>97</v>
      </c>
    </row>
    <row r="126" spans="1:23" x14ac:dyDescent="0.2">
      <c r="A126" s="111" t="s">
        <v>1209</v>
      </c>
      <c r="B126" s="109" t="s">
        <v>1210</v>
      </c>
      <c r="C126" s="23" t="s">
        <v>72</v>
      </c>
      <c r="D126" s="23" t="s">
        <v>73</v>
      </c>
      <c r="E126" s="23" t="s">
        <v>73</v>
      </c>
      <c r="F126" s="23" t="s">
        <v>71</v>
      </c>
      <c r="G126" s="23" t="str">
        <f>VLOOKUP(C126, 'RHA A to F by CCA'!A:B, 2,0)</f>
        <v>Area F</v>
      </c>
      <c r="H126" s="23" t="s">
        <v>743</v>
      </c>
      <c r="I126" s="23" t="s">
        <v>382</v>
      </c>
      <c r="J126" s="45">
        <v>25</v>
      </c>
      <c r="K126" s="45">
        <v>24</v>
      </c>
      <c r="L126" s="19">
        <f t="shared" si="2"/>
        <v>96</v>
      </c>
      <c r="M126" s="45">
        <v>0</v>
      </c>
      <c r="N126" s="45">
        <v>0</v>
      </c>
      <c r="O126" s="19" t="e">
        <f t="shared" si="3"/>
        <v>#DIV/0!</v>
      </c>
      <c r="P126" s="45" t="s">
        <v>1</v>
      </c>
      <c r="Q126" s="45">
        <v>28</v>
      </c>
      <c r="R126" s="116">
        <v>44180.594444444403</v>
      </c>
      <c r="S126" s="116">
        <v>44180</v>
      </c>
      <c r="T126" s="23" t="s">
        <v>749</v>
      </c>
      <c r="U126" s="45" t="s">
        <v>287</v>
      </c>
      <c r="V126" s="23">
        <v>1</v>
      </c>
      <c r="W126" s="45">
        <v>121</v>
      </c>
    </row>
    <row r="127" spans="1:23" x14ac:dyDescent="0.2">
      <c r="A127" s="111" t="s">
        <v>1211</v>
      </c>
      <c r="B127" s="109" t="s">
        <v>1212</v>
      </c>
      <c r="C127" s="23" t="s">
        <v>72</v>
      </c>
      <c r="D127" s="23" t="s">
        <v>73</v>
      </c>
      <c r="E127" s="23" t="s">
        <v>73</v>
      </c>
      <c r="F127" s="23" t="s">
        <v>71</v>
      </c>
      <c r="G127" s="23" t="str">
        <f>VLOOKUP(C127, 'RHA A to F by CCA'!A:B, 2,0)</f>
        <v>Area F</v>
      </c>
      <c r="H127" s="23" t="s">
        <v>743</v>
      </c>
      <c r="I127" s="23" t="s">
        <v>382</v>
      </c>
      <c r="J127" s="45">
        <v>46</v>
      </c>
      <c r="K127" s="45">
        <v>44</v>
      </c>
      <c r="L127" s="19">
        <f t="shared" si="2"/>
        <v>95.652173913043484</v>
      </c>
      <c r="M127" s="45">
        <v>0</v>
      </c>
      <c r="N127" s="45">
        <v>0</v>
      </c>
      <c r="O127" s="19" t="e">
        <f t="shared" si="3"/>
        <v>#DIV/0!</v>
      </c>
      <c r="P127" s="45" t="s">
        <v>285</v>
      </c>
      <c r="Q127" s="45">
        <v>46</v>
      </c>
      <c r="R127" s="116">
        <v>44179.393750000003</v>
      </c>
      <c r="S127" s="116">
        <v>44179</v>
      </c>
      <c r="T127" s="23" t="s">
        <v>749</v>
      </c>
      <c r="U127" s="45" t="s">
        <v>287</v>
      </c>
      <c r="V127" s="23">
        <v>1</v>
      </c>
      <c r="W127" s="45">
        <v>5</v>
      </c>
    </row>
    <row r="128" spans="1:23" x14ac:dyDescent="0.2">
      <c r="A128" s="111" t="s">
        <v>1213</v>
      </c>
      <c r="B128" s="109" t="s">
        <v>1214</v>
      </c>
      <c r="C128" s="23" t="s">
        <v>120</v>
      </c>
      <c r="D128" s="23" t="s">
        <v>121</v>
      </c>
      <c r="E128" s="23" t="s">
        <v>121</v>
      </c>
      <c r="F128" s="23" t="s">
        <v>71</v>
      </c>
      <c r="G128" s="23" t="str">
        <f>VLOOKUP(C128, 'RHA A to F by CCA'!A:B, 2,0)</f>
        <v>Area F</v>
      </c>
      <c r="H128" s="23" t="s">
        <v>743</v>
      </c>
      <c r="I128" s="23" t="s">
        <v>382</v>
      </c>
      <c r="J128" s="45">
        <v>18</v>
      </c>
      <c r="K128" s="45">
        <v>17</v>
      </c>
      <c r="L128" s="19">
        <f t="shared" si="2"/>
        <v>94.444444444444443</v>
      </c>
      <c r="M128" s="45">
        <v>18</v>
      </c>
      <c r="N128" s="45">
        <v>17</v>
      </c>
      <c r="O128" s="19">
        <f t="shared" si="3"/>
        <v>94.444444444444443</v>
      </c>
      <c r="P128" s="45" t="s">
        <v>285</v>
      </c>
      <c r="Q128" s="45">
        <v>18</v>
      </c>
      <c r="R128" s="116">
        <v>44180.447916666701</v>
      </c>
      <c r="S128" s="116">
        <v>44182</v>
      </c>
      <c r="T128" s="23" t="s">
        <v>749</v>
      </c>
      <c r="U128" s="45" t="s">
        <v>287</v>
      </c>
      <c r="V128" s="23">
        <v>1</v>
      </c>
      <c r="W128" s="45">
        <v>100</v>
      </c>
    </row>
    <row r="129" spans="1:23" x14ac:dyDescent="0.2">
      <c r="A129" s="111" t="s">
        <v>1215</v>
      </c>
      <c r="B129" s="109" t="s">
        <v>1216</v>
      </c>
      <c r="C129" s="23" t="s">
        <v>124</v>
      </c>
      <c r="D129" s="23" t="s">
        <v>125</v>
      </c>
      <c r="E129" s="23" t="s">
        <v>125</v>
      </c>
      <c r="F129" s="23" t="s">
        <v>71</v>
      </c>
      <c r="G129" s="23" t="str">
        <f>VLOOKUP(C129, 'RHA A to F by CCA'!A:B, 2,0)</f>
        <v>Area F</v>
      </c>
      <c r="H129" s="23" t="s">
        <v>743</v>
      </c>
      <c r="I129" s="23" t="s">
        <v>382</v>
      </c>
      <c r="J129" s="45">
        <v>62</v>
      </c>
      <c r="K129" s="45">
        <v>57</v>
      </c>
      <c r="L129" s="19">
        <f t="shared" si="2"/>
        <v>91.935483870967744</v>
      </c>
      <c r="M129" s="45">
        <v>0</v>
      </c>
      <c r="N129" s="45">
        <v>0</v>
      </c>
      <c r="O129" s="19" t="e">
        <f t="shared" si="3"/>
        <v>#DIV/0!</v>
      </c>
      <c r="P129" s="45" t="s">
        <v>285</v>
      </c>
      <c r="Q129" s="45">
        <v>63</v>
      </c>
      <c r="R129" s="116">
        <v>44179.603472222203</v>
      </c>
      <c r="S129" s="116">
        <v>44179</v>
      </c>
      <c r="T129" s="23" t="s">
        <v>749</v>
      </c>
      <c r="U129" s="45" t="s">
        <v>287</v>
      </c>
      <c r="V129" s="23">
        <v>1</v>
      </c>
      <c r="W129" s="45">
        <v>62</v>
      </c>
    </row>
    <row r="130" spans="1:23" x14ac:dyDescent="0.2">
      <c r="A130" s="111" t="s">
        <v>1217</v>
      </c>
      <c r="B130" s="109" t="s">
        <v>1218</v>
      </c>
      <c r="C130" s="23" t="s">
        <v>120</v>
      </c>
      <c r="D130" s="23" t="s">
        <v>121</v>
      </c>
      <c r="E130" s="23" t="s">
        <v>121</v>
      </c>
      <c r="F130" s="23" t="s">
        <v>71</v>
      </c>
      <c r="G130" s="23" t="str">
        <f>VLOOKUP(C130, 'RHA A to F by CCA'!A:B, 2,0)</f>
        <v>Area F</v>
      </c>
      <c r="H130" s="23" t="s">
        <v>743</v>
      </c>
      <c r="I130" s="23" t="s">
        <v>382</v>
      </c>
      <c r="J130" s="45">
        <v>21</v>
      </c>
      <c r="K130" s="45">
        <v>19</v>
      </c>
      <c r="L130" s="19">
        <f t="shared" ref="L130:L193" si="4">K130/J130*100</f>
        <v>90.476190476190482</v>
      </c>
      <c r="M130" s="45">
        <v>0</v>
      </c>
      <c r="N130" s="45">
        <v>0</v>
      </c>
      <c r="O130" s="19" t="e">
        <f t="shared" ref="O130:O193" si="5">N130/M130*100</f>
        <v>#DIV/0!</v>
      </c>
      <c r="P130" s="45" t="s">
        <v>385</v>
      </c>
      <c r="Q130" s="45">
        <v>24</v>
      </c>
      <c r="R130" s="116">
        <v>44180.609027777798</v>
      </c>
      <c r="S130" s="116">
        <v>44179</v>
      </c>
      <c r="T130" s="23" t="s">
        <v>749</v>
      </c>
      <c r="U130" s="45" t="s">
        <v>287</v>
      </c>
      <c r="V130" s="23">
        <v>1</v>
      </c>
      <c r="W130" s="45">
        <v>123</v>
      </c>
    </row>
    <row r="131" spans="1:23" x14ac:dyDescent="0.2">
      <c r="A131" s="111" t="s">
        <v>1219</v>
      </c>
      <c r="B131" s="109" t="s">
        <v>1220</v>
      </c>
      <c r="C131" s="23" t="s">
        <v>120</v>
      </c>
      <c r="D131" s="23" t="s">
        <v>121</v>
      </c>
      <c r="E131" s="23" t="s">
        <v>121</v>
      </c>
      <c r="F131" s="23" t="s">
        <v>71</v>
      </c>
      <c r="G131" s="23" t="str">
        <f>VLOOKUP(C131, 'RHA A to F by CCA'!A:B, 2,0)</f>
        <v>Area F</v>
      </c>
      <c r="H131" s="23" t="s">
        <v>743</v>
      </c>
      <c r="I131" s="23" t="s">
        <v>382</v>
      </c>
      <c r="J131" s="45">
        <v>34</v>
      </c>
      <c r="K131" s="45">
        <v>28</v>
      </c>
      <c r="L131" s="19">
        <f t="shared" si="4"/>
        <v>82.35294117647058</v>
      </c>
      <c r="M131" s="45">
        <v>0</v>
      </c>
      <c r="N131" s="45">
        <v>0</v>
      </c>
      <c r="O131" s="19" t="e">
        <f t="shared" si="5"/>
        <v>#DIV/0!</v>
      </c>
      <c r="P131" s="45" t="s">
        <v>1</v>
      </c>
      <c r="Q131" s="45">
        <v>49</v>
      </c>
      <c r="R131" s="116">
        <v>44180.5493055556</v>
      </c>
      <c r="S131" s="116">
        <v>44180</v>
      </c>
      <c r="T131" s="23" t="s">
        <v>749</v>
      </c>
      <c r="U131" s="45" t="s">
        <v>287</v>
      </c>
      <c r="V131" s="23">
        <v>1</v>
      </c>
      <c r="W131" s="45">
        <v>112</v>
      </c>
    </row>
    <row r="132" spans="1:23" x14ac:dyDescent="0.2">
      <c r="A132" s="111" t="s">
        <v>803</v>
      </c>
      <c r="B132" s="109" t="s">
        <v>804</v>
      </c>
      <c r="C132" s="23" t="s">
        <v>96</v>
      </c>
      <c r="D132" s="23" t="s">
        <v>437</v>
      </c>
      <c r="E132" s="23" t="s">
        <v>438</v>
      </c>
      <c r="F132" s="23" t="s">
        <v>89</v>
      </c>
      <c r="G132" s="23" t="str">
        <f>VLOOKUP(C132, 'RHA A to F by CCA'!A:B, 2,0)</f>
        <v>Area E</v>
      </c>
      <c r="H132" s="23" t="s">
        <v>743</v>
      </c>
      <c r="I132" s="23" t="s">
        <v>426</v>
      </c>
      <c r="J132" s="45">
        <v>0</v>
      </c>
      <c r="K132" s="45">
        <v>0</v>
      </c>
      <c r="L132" s="19" t="e">
        <f t="shared" si="4"/>
        <v>#DIV/0!</v>
      </c>
      <c r="M132" s="45">
        <v>25</v>
      </c>
      <c r="N132" s="45">
        <v>14</v>
      </c>
      <c r="O132" s="19">
        <f t="shared" si="5"/>
        <v>56.000000000000007</v>
      </c>
      <c r="P132" s="45" t="s">
        <v>285</v>
      </c>
      <c r="Q132" s="45">
        <v>5</v>
      </c>
      <c r="R132" s="116">
        <v>44186.485416666699</v>
      </c>
      <c r="S132" s="116">
        <v>44183</v>
      </c>
      <c r="T132" s="23" t="s">
        <v>744</v>
      </c>
      <c r="U132" s="45" t="s">
        <v>805</v>
      </c>
      <c r="V132" s="23">
        <v>1</v>
      </c>
      <c r="W132" s="45">
        <v>221</v>
      </c>
    </row>
    <row r="133" spans="1:23" x14ac:dyDescent="0.2">
      <c r="A133" s="111" t="s">
        <v>1221</v>
      </c>
      <c r="B133" s="109" t="s">
        <v>1222</v>
      </c>
      <c r="C133" s="23" t="s">
        <v>425</v>
      </c>
      <c r="D133" s="23" t="s">
        <v>99</v>
      </c>
      <c r="E133" s="23" t="s">
        <v>99</v>
      </c>
      <c r="F133" s="23" t="s">
        <v>89</v>
      </c>
      <c r="G133" s="23" t="e">
        <f>VLOOKUP(C133, 'RHA A to F by CCA'!A:B, 2,0)</f>
        <v>#N/A</v>
      </c>
      <c r="H133" s="23" t="s">
        <v>743</v>
      </c>
      <c r="I133" s="23" t="s">
        <v>426</v>
      </c>
      <c r="J133" s="45">
        <v>58</v>
      </c>
      <c r="K133" s="45">
        <v>58</v>
      </c>
      <c r="L133" s="19">
        <f t="shared" si="4"/>
        <v>100</v>
      </c>
      <c r="M133" s="45">
        <v>0</v>
      </c>
      <c r="N133" s="45">
        <v>0</v>
      </c>
      <c r="O133" s="19" t="e">
        <f t="shared" si="5"/>
        <v>#DIV/0!</v>
      </c>
      <c r="P133" s="45" t="s">
        <v>285</v>
      </c>
      <c r="Q133" s="45">
        <v>60</v>
      </c>
      <c r="R133" s="116">
        <v>44180.7006944444</v>
      </c>
      <c r="S133" s="116">
        <v>44180</v>
      </c>
      <c r="T133" s="23" t="s">
        <v>749</v>
      </c>
      <c r="U133" s="45" t="s">
        <v>287</v>
      </c>
      <c r="V133" s="23">
        <v>1</v>
      </c>
      <c r="W133" s="45">
        <v>140</v>
      </c>
    </row>
    <row r="134" spans="1:23" x14ac:dyDescent="0.2">
      <c r="A134" s="111" t="s">
        <v>1223</v>
      </c>
      <c r="B134" s="109" t="s">
        <v>1224</v>
      </c>
      <c r="C134" s="23" t="s">
        <v>425</v>
      </c>
      <c r="D134" s="23" t="s">
        <v>99</v>
      </c>
      <c r="E134" s="23" t="s">
        <v>99</v>
      </c>
      <c r="F134" s="23" t="s">
        <v>89</v>
      </c>
      <c r="G134" s="23" t="e">
        <f>VLOOKUP(C134, 'RHA A to F by CCA'!A:B, 2,0)</f>
        <v>#N/A</v>
      </c>
      <c r="H134" s="23" t="s">
        <v>743</v>
      </c>
      <c r="I134" s="23" t="s">
        <v>426</v>
      </c>
      <c r="J134" s="45">
        <v>27</v>
      </c>
      <c r="K134" s="45">
        <v>27</v>
      </c>
      <c r="L134" s="19">
        <f t="shared" si="4"/>
        <v>100</v>
      </c>
      <c r="M134" s="45">
        <v>0</v>
      </c>
      <c r="N134" s="45">
        <v>0</v>
      </c>
      <c r="O134" s="19" t="e">
        <f t="shared" si="5"/>
        <v>#DIV/0!</v>
      </c>
      <c r="P134" s="45" t="s">
        <v>385</v>
      </c>
      <c r="Q134" s="45">
        <v>30</v>
      </c>
      <c r="R134" s="116">
        <v>44179.613194444399</v>
      </c>
      <c r="S134" s="116">
        <v>44179</v>
      </c>
      <c r="T134" s="23" t="s">
        <v>749</v>
      </c>
      <c r="U134" s="45" t="s">
        <v>287</v>
      </c>
      <c r="V134" s="23">
        <v>1</v>
      </c>
      <c r="W134" s="45">
        <v>63</v>
      </c>
    </row>
    <row r="135" spans="1:23" x14ac:dyDescent="0.2">
      <c r="A135" s="23">
        <v>40</v>
      </c>
      <c r="B135" s="109" t="s">
        <v>1225</v>
      </c>
      <c r="C135" s="111" t="s">
        <v>96</v>
      </c>
      <c r="D135" s="111" t="s">
        <v>437</v>
      </c>
      <c r="E135" s="111" t="s">
        <v>438</v>
      </c>
      <c r="F135" s="111" t="s">
        <v>89</v>
      </c>
      <c r="G135" s="23" t="str">
        <f>VLOOKUP(C135, 'RHA A to F by CCA'!A:B, 2,0)</f>
        <v>Area E</v>
      </c>
      <c r="H135" s="23" t="s">
        <v>743</v>
      </c>
      <c r="I135" s="111" t="s">
        <v>426</v>
      </c>
      <c r="J135" s="45">
        <v>5</v>
      </c>
      <c r="K135" s="45">
        <v>5</v>
      </c>
      <c r="L135" s="19">
        <f t="shared" si="4"/>
        <v>100</v>
      </c>
      <c r="M135" s="45">
        <v>0</v>
      </c>
      <c r="N135" s="45">
        <v>0</v>
      </c>
      <c r="O135" s="19" t="e">
        <f t="shared" si="5"/>
        <v>#DIV/0!</v>
      </c>
      <c r="P135" s="45" t="s">
        <v>385</v>
      </c>
      <c r="Q135" s="45">
        <v>5</v>
      </c>
      <c r="R135" s="116">
        <v>44188.792361111096</v>
      </c>
      <c r="S135" s="116">
        <v>44188</v>
      </c>
      <c r="T135" s="23" t="s">
        <v>1226</v>
      </c>
      <c r="U135" s="45" t="s">
        <v>298</v>
      </c>
      <c r="V135" s="23">
        <v>1</v>
      </c>
      <c r="W135" s="45">
        <v>278</v>
      </c>
    </row>
    <row r="136" spans="1:23" x14ac:dyDescent="0.2">
      <c r="A136" s="111" t="s">
        <v>1227</v>
      </c>
      <c r="B136" s="109" t="s">
        <v>1228</v>
      </c>
      <c r="C136" s="23" t="s">
        <v>96</v>
      </c>
      <c r="D136" s="23" t="s">
        <v>437</v>
      </c>
      <c r="E136" s="23" t="s">
        <v>438</v>
      </c>
      <c r="F136" s="23" t="s">
        <v>89</v>
      </c>
      <c r="G136" s="23" t="str">
        <f>VLOOKUP(C136, 'RHA A to F by CCA'!A:B, 2,0)</f>
        <v>Area E</v>
      </c>
      <c r="H136" s="23" t="s">
        <v>743</v>
      </c>
      <c r="I136" s="23" t="s">
        <v>426</v>
      </c>
      <c r="J136" s="45">
        <v>3</v>
      </c>
      <c r="K136" s="45">
        <v>3</v>
      </c>
      <c r="L136" s="19">
        <f t="shared" si="4"/>
        <v>100</v>
      </c>
      <c r="M136" s="45">
        <v>0</v>
      </c>
      <c r="N136" s="45">
        <v>0</v>
      </c>
      <c r="O136" s="19" t="e">
        <f t="shared" si="5"/>
        <v>#DIV/0!</v>
      </c>
      <c r="P136" s="45" t="s">
        <v>385</v>
      </c>
      <c r="Q136" s="45">
        <v>3</v>
      </c>
      <c r="R136" s="116">
        <v>44179.425694444399</v>
      </c>
      <c r="S136" s="116">
        <v>44179</v>
      </c>
      <c r="T136" s="23" t="s">
        <v>744</v>
      </c>
      <c r="U136" s="45" t="s">
        <v>302</v>
      </c>
      <c r="V136" s="23">
        <v>1</v>
      </c>
      <c r="W136" s="45">
        <v>14</v>
      </c>
    </row>
    <row r="137" spans="1:23" x14ac:dyDescent="0.2">
      <c r="A137" s="111" t="s">
        <v>1229</v>
      </c>
      <c r="B137" s="109" t="s">
        <v>1230</v>
      </c>
      <c r="C137" s="23" t="s">
        <v>90</v>
      </c>
      <c r="D137" s="23" t="s">
        <v>91</v>
      </c>
      <c r="E137" s="23" t="s">
        <v>91</v>
      </c>
      <c r="F137" s="23" t="s">
        <v>89</v>
      </c>
      <c r="G137" s="23" t="str">
        <f>VLOOKUP(C137, 'RHA A to F by CCA'!A:B, 2,0)</f>
        <v>Area E</v>
      </c>
      <c r="H137" s="23" t="s">
        <v>743</v>
      </c>
      <c r="I137" s="23" t="s">
        <v>426</v>
      </c>
      <c r="J137" s="45">
        <v>2</v>
      </c>
      <c r="K137" s="45">
        <v>2</v>
      </c>
      <c r="L137" s="19">
        <f t="shared" si="4"/>
        <v>100</v>
      </c>
      <c r="M137" s="45">
        <v>4</v>
      </c>
      <c r="N137" s="45">
        <v>0</v>
      </c>
      <c r="O137" s="19">
        <f t="shared" si="5"/>
        <v>0</v>
      </c>
      <c r="P137" s="45" t="s">
        <v>285</v>
      </c>
      <c r="Q137" s="45">
        <v>3</v>
      </c>
      <c r="R137" s="116">
        <v>44179.558333333298</v>
      </c>
      <c r="S137" s="116">
        <v>44179</v>
      </c>
      <c r="T137" s="23" t="s">
        <v>744</v>
      </c>
      <c r="U137" s="45" t="s">
        <v>805</v>
      </c>
      <c r="V137" s="23">
        <v>1</v>
      </c>
      <c r="W137" s="45">
        <v>53</v>
      </c>
    </row>
    <row r="138" spans="1:23" x14ac:dyDescent="0.2">
      <c r="A138" s="111" t="s">
        <v>1231</v>
      </c>
      <c r="B138" s="109" t="s">
        <v>1232</v>
      </c>
      <c r="C138" s="23" t="s">
        <v>96</v>
      </c>
      <c r="D138" s="23" t="s">
        <v>437</v>
      </c>
      <c r="E138" s="23" t="s">
        <v>438</v>
      </c>
      <c r="F138" s="23" t="s">
        <v>89</v>
      </c>
      <c r="G138" s="23" t="str">
        <f>VLOOKUP(C138, 'RHA A to F by CCA'!A:B, 2,0)</f>
        <v>Area E</v>
      </c>
      <c r="H138" s="23" t="s">
        <v>743</v>
      </c>
      <c r="I138" s="23" t="s">
        <v>426</v>
      </c>
      <c r="J138" s="45">
        <v>29</v>
      </c>
      <c r="K138" s="45">
        <v>27</v>
      </c>
      <c r="L138" s="19">
        <f t="shared" si="4"/>
        <v>93.103448275862064</v>
      </c>
      <c r="M138" s="45">
        <v>0</v>
      </c>
      <c r="N138" s="45">
        <v>0</v>
      </c>
      <c r="O138" s="19" t="e">
        <f t="shared" si="5"/>
        <v>#DIV/0!</v>
      </c>
      <c r="P138" s="45" t="s">
        <v>385</v>
      </c>
      <c r="Q138" s="45">
        <v>31</v>
      </c>
      <c r="R138" s="116">
        <v>44182.464583333298</v>
      </c>
      <c r="S138" s="116">
        <v>44182</v>
      </c>
      <c r="T138" s="23" t="s">
        <v>749</v>
      </c>
      <c r="U138" s="45" t="s">
        <v>287</v>
      </c>
      <c r="V138" s="23">
        <v>1</v>
      </c>
      <c r="W138" s="45">
        <v>174</v>
      </c>
    </row>
    <row r="139" spans="1:23" x14ac:dyDescent="0.2">
      <c r="A139" s="111" t="s">
        <v>1233</v>
      </c>
      <c r="B139" s="109" t="s">
        <v>1234</v>
      </c>
      <c r="C139" s="23" t="s">
        <v>90</v>
      </c>
      <c r="D139" s="23" t="s">
        <v>91</v>
      </c>
      <c r="E139" s="23" t="s">
        <v>91</v>
      </c>
      <c r="F139" s="23" t="s">
        <v>89</v>
      </c>
      <c r="G139" s="23" t="str">
        <f>VLOOKUP(C139, 'RHA A to F by CCA'!A:B, 2,0)</f>
        <v>Area E</v>
      </c>
      <c r="H139" s="23" t="s">
        <v>743</v>
      </c>
      <c r="I139" s="23" t="s">
        <v>426</v>
      </c>
      <c r="J139" s="45">
        <v>24</v>
      </c>
      <c r="K139" s="45">
        <v>22</v>
      </c>
      <c r="L139" s="19">
        <f t="shared" si="4"/>
        <v>91.666666666666657</v>
      </c>
      <c r="M139" s="45">
        <v>0</v>
      </c>
      <c r="N139" s="45">
        <v>0</v>
      </c>
      <c r="O139" s="19" t="e">
        <f t="shared" si="5"/>
        <v>#DIV/0!</v>
      </c>
      <c r="P139" s="45" t="s">
        <v>285</v>
      </c>
      <c r="Q139" s="45">
        <v>40</v>
      </c>
      <c r="R139" s="116">
        <v>44179.436111111099</v>
      </c>
      <c r="S139" s="116">
        <v>44179</v>
      </c>
      <c r="T139" s="23" t="s">
        <v>749</v>
      </c>
      <c r="U139" s="45" t="s">
        <v>287</v>
      </c>
      <c r="V139" s="23">
        <v>1</v>
      </c>
      <c r="W139" s="45">
        <v>20</v>
      </c>
    </row>
    <row r="140" spans="1:23" x14ac:dyDescent="0.2">
      <c r="A140" s="111" t="s">
        <v>1235</v>
      </c>
      <c r="B140" s="109" t="s">
        <v>1236</v>
      </c>
      <c r="C140" s="23" t="s">
        <v>425</v>
      </c>
      <c r="D140" s="23" t="s">
        <v>99</v>
      </c>
      <c r="E140" s="23" t="s">
        <v>99</v>
      </c>
      <c r="F140" s="23" t="s">
        <v>89</v>
      </c>
      <c r="G140" s="23" t="e">
        <f>VLOOKUP(C140, 'RHA A to F by CCA'!A:B, 2,0)</f>
        <v>#N/A</v>
      </c>
      <c r="H140" s="23" t="s">
        <v>743</v>
      </c>
      <c r="I140" s="23" t="s">
        <v>426</v>
      </c>
      <c r="J140" s="45">
        <v>68</v>
      </c>
      <c r="K140" s="45">
        <v>59</v>
      </c>
      <c r="L140" s="19">
        <f t="shared" si="4"/>
        <v>86.764705882352942</v>
      </c>
      <c r="M140" s="45">
        <v>0</v>
      </c>
      <c r="N140" s="45">
        <v>0</v>
      </c>
      <c r="O140" s="19" t="e">
        <f t="shared" si="5"/>
        <v>#DIV/0!</v>
      </c>
      <c r="P140" s="45" t="s">
        <v>285</v>
      </c>
      <c r="Q140" s="45">
        <v>69</v>
      </c>
      <c r="R140" s="116">
        <v>44180.619444444397</v>
      </c>
      <c r="S140" s="116">
        <v>44180</v>
      </c>
      <c r="T140" s="23" t="s">
        <v>749</v>
      </c>
      <c r="U140" s="45" t="s">
        <v>287</v>
      </c>
      <c r="V140" s="23">
        <v>1</v>
      </c>
      <c r="W140" s="45">
        <v>126</v>
      </c>
    </row>
    <row r="141" spans="1:23" x14ac:dyDescent="0.2">
      <c r="A141" s="111" t="s">
        <v>1237</v>
      </c>
      <c r="B141" s="109" t="s">
        <v>1238</v>
      </c>
      <c r="C141" s="23" t="s">
        <v>96</v>
      </c>
      <c r="D141" s="23" t="s">
        <v>437</v>
      </c>
      <c r="E141" s="23" t="s">
        <v>438</v>
      </c>
      <c r="F141" s="23" t="s">
        <v>89</v>
      </c>
      <c r="G141" s="23" t="str">
        <f>VLOOKUP(C141, 'RHA A to F by CCA'!A:B, 2,0)</f>
        <v>Area E</v>
      </c>
      <c r="H141" s="23" t="s">
        <v>743</v>
      </c>
      <c r="I141" s="23" t="s">
        <v>426</v>
      </c>
      <c r="J141" s="45">
        <v>5</v>
      </c>
      <c r="K141" s="45">
        <v>4</v>
      </c>
      <c r="L141" s="19">
        <f t="shared" si="4"/>
        <v>80</v>
      </c>
      <c r="M141" s="45">
        <v>0</v>
      </c>
      <c r="N141" s="45">
        <v>0</v>
      </c>
      <c r="O141" s="19" t="e">
        <f t="shared" si="5"/>
        <v>#DIV/0!</v>
      </c>
      <c r="P141" s="45" t="s">
        <v>385</v>
      </c>
      <c r="Q141" s="45">
        <v>5</v>
      </c>
      <c r="R141" s="116">
        <v>44179.427777777797</v>
      </c>
      <c r="S141" s="116">
        <v>44179</v>
      </c>
      <c r="T141" s="23" t="s">
        <v>744</v>
      </c>
      <c r="U141" s="45" t="s">
        <v>302</v>
      </c>
      <c r="V141" s="23">
        <v>1</v>
      </c>
      <c r="W141" s="45">
        <v>15</v>
      </c>
    </row>
    <row r="142" spans="1:23" x14ac:dyDescent="0.2">
      <c r="A142" s="111" t="s">
        <v>1239</v>
      </c>
      <c r="B142" s="109" t="s">
        <v>1240</v>
      </c>
      <c r="C142" s="23" t="s">
        <v>425</v>
      </c>
      <c r="D142" s="23" t="s">
        <v>99</v>
      </c>
      <c r="E142" s="23" t="s">
        <v>99</v>
      </c>
      <c r="F142" s="23" t="s">
        <v>89</v>
      </c>
      <c r="G142" s="23" t="e">
        <f>VLOOKUP(C142, 'RHA A to F by CCA'!A:B, 2,0)</f>
        <v>#N/A</v>
      </c>
      <c r="H142" s="23" t="s">
        <v>743</v>
      </c>
      <c r="I142" s="23" t="s">
        <v>426</v>
      </c>
      <c r="J142" s="45">
        <v>4</v>
      </c>
      <c r="K142" s="45">
        <v>3</v>
      </c>
      <c r="L142" s="19">
        <f t="shared" si="4"/>
        <v>75</v>
      </c>
      <c r="M142" s="45">
        <v>0</v>
      </c>
      <c r="N142" s="45">
        <v>0</v>
      </c>
      <c r="O142" s="19" t="e">
        <f t="shared" si="5"/>
        <v>#DIV/0!</v>
      </c>
      <c r="P142" s="45" t="s">
        <v>385</v>
      </c>
      <c r="Q142" s="45">
        <v>4</v>
      </c>
      <c r="R142" s="116">
        <v>44188.786805555603</v>
      </c>
      <c r="S142" s="116">
        <v>44188</v>
      </c>
      <c r="T142" s="23" t="s">
        <v>744</v>
      </c>
      <c r="U142" s="45" t="s">
        <v>302</v>
      </c>
      <c r="V142" s="23">
        <v>1</v>
      </c>
      <c r="W142" s="45">
        <v>267</v>
      </c>
    </row>
    <row r="143" spans="1:23" x14ac:dyDescent="0.2">
      <c r="A143" s="111" t="s">
        <v>1241</v>
      </c>
      <c r="B143" s="109" t="s">
        <v>1242</v>
      </c>
      <c r="C143" s="23" t="s">
        <v>90</v>
      </c>
      <c r="D143" s="23" t="s">
        <v>91</v>
      </c>
      <c r="E143" s="23" t="s">
        <v>91</v>
      </c>
      <c r="F143" s="23" t="s">
        <v>89</v>
      </c>
      <c r="G143" s="23" t="str">
        <f>VLOOKUP(C143, 'RHA A to F by CCA'!A:B, 2,0)</f>
        <v>Area E</v>
      </c>
      <c r="H143" s="23" t="s">
        <v>743</v>
      </c>
      <c r="I143" s="23" t="s">
        <v>426</v>
      </c>
      <c r="J143" s="45">
        <v>4</v>
      </c>
      <c r="K143" s="45">
        <v>1</v>
      </c>
      <c r="L143" s="19">
        <f t="shared" si="4"/>
        <v>25</v>
      </c>
      <c r="M143" s="45">
        <v>0</v>
      </c>
      <c r="N143" s="45">
        <v>0</v>
      </c>
      <c r="O143" s="19" t="e">
        <f t="shared" si="5"/>
        <v>#DIV/0!</v>
      </c>
      <c r="P143" s="45" t="s">
        <v>385</v>
      </c>
      <c r="Q143" s="45">
        <v>4</v>
      </c>
      <c r="R143" s="116">
        <v>44188.787499999999</v>
      </c>
      <c r="S143" s="116">
        <v>44188</v>
      </c>
      <c r="T143" s="23" t="s">
        <v>744</v>
      </c>
      <c r="U143" s="45" t="s">
        <v>302</v>
      </c>
      <c r="V143" s="23">
        <v>1</v>
      </c>
      <c r="W143" s="45">
        <v>269</v>
      </c>
    </row>
    <row r="144" spans="1:23" x14ac:dyDescent="0.2">
      <c r="A144" s="111" t="s">
        <v>1243</v>
      </c>
      <c r="B144" s="109" t="s">
        <v>1244</v>
      </c>
      <c r="C144" s="23" t="s">
        <v>90</v>
      </c>
      <c r="D144" s="23" t="s">
        <v>91</v>
      </c>
      <c r="E144" s="23" t="s">
        <v>91</v>
      </c>
      <c r="F144" s="23" t="s">
        <v>89</v>
      </c>
      <c r="G144" s="23" t="str">
        <f>VLOOKUP(C144, 'RHA A to F by CCA'!A:B, 2,0)</f>
        <v>Area E</v>
      </c>
      <c r="H144" s="23" t="s">
        <v>743</v>
      </c>
      <c r="I144" s="23" t="s">
        <v>426</v>
      </c>
      <c r="J144" s="45">
        <v>1</v>
      </c>
      <c r="K144" s="45">
        <v>0</v>
      </c>
      <c r="L144" s="19">
        <f t="shared" si="4"/>
        <v>0</v>
      </c>
      <c r="M144" s="45">
        <v>0</v>
      </c>
      <c r="N144" s="45">
        <v>0</v>
      </c>
      <c r="O144" s="19" t="e">
        <f t="shared" si="5"/>
        <v>#DIV/0!</v>
      </c>
      <c r="P144" s="45" t="s">
        <v>385</v>
      </c>
      <c r="Q144" s="45">
        <v>1</v>
      </c>
      <c r="R144" s="116">
        <v>44188.785416666702</v>
      </c>
      <c r="S144" s="116">
        <v>44188</v>
      </c>
      <c r="T144" s="23" t="s">
        <v>744</v>
      </c>
      <c r="U144" s="45" t="s">
        <v>302</v>
      </c>
      <c r="V144" s="23">
        <v>1</v>
      </c>
      <c r="W144" s="45">
        <v>265</v>
      </c>
    </row>
    <row r="145" spans="1:23" x14ac:dyDescent="0.2">
      <c r="A145" s="111" t="s">
        <v>922</v>
      </c>
      <c r="B145" s="109" t="s">
        <v>923</v>
      </c>
      <c r="C145" s="23" t="s">
        <v>44</v>
      </c>
      <c r="D145" s="23" t="s">
        <v>477</v>
      </c>
      <c r="E145" s="23" t="s">
        <v>470</v>
      </c>
      <c r="F145" s="23" t="s">
        <v>16</v>
      </c>
      <c r="G145" s="23" t="str">
        <f>VLOOKUP(C145, 'RHA A to F by CCA'!A:B, 2,0)</f>
        <v>Area D</v>
      </c>
      <c r="H145" s="23" t="s">
        <v>743</v>
      </c>
      <c r="I145" s="23" t="s">
        <v>465</v>
      </c>
      <c r="J145" s="45">
        <v>27</v>
      </c>
      <c r="K145" s="45">
        <v>27</v>
      </c>
      <c r="L145" s="19">
        <f t="shared" si="4"/>
        <v>100</v>
      </c>
      <c r="M145" s="45">
        <v>1</v>
      </c>
      <c r="N145" s="45">
        <v>1</v>
      </c>
      <c r="O145" s="19">
        <f t="shared" si="5"/>
        <v>100</v>
      </c>
      <c r="P145" s="45" t="s">
        <v>327</v>
      </c>
      <c r="Q145" s="45">
        <v>28</v>
      </c>
      <c r="R145" s="116">
        <v>44179.381249999999</v>
      </c>
      <c r="S145" s="116">
        <v>44179</v>
      </c>
      <c r="T145" s="23" t="s">
        <v>744</v>
      </c>
      <c r="U145" s="45" t="s">
        <v>302</v>
      </c>
      <c r="V145" s="23">
        <v>1</v>
      </c>
      <c r="W145" s="45">
        <v>1</v>
      </c>
    </row>
    <row r="146" spans="1:23" x14ac:dyDescent="0.2">
      <c r="A146" s="111" t="s">
        <v>857</v>
      </c>
      <c r="B146" s="109" t="s">
        <v>858</v>
      </c>
      <c r="C146" s="23" t="s">
        <v>17</v>
      </c>
      <c r="D146" s="23" t="s">
        <v>18</v>
      </c>
      <c r="E146" s="23" t="s">
        <v>18</v>
      </c>
      <c r="F146" s="23" t="s">
        <v>16</v>
      </c>
      <c r="G146" s="23" t="str">
        <f>VLOOKUP(C146, 'RHA A to F by CCA'!A:B, 2,0)</f>
        <v>Area D</v>
      </c>
      <c r="H146" s="23" t="s">
        <v>743</v>
      </c>
      <c r="I146" s="23" t="s">
        <v>465</v>
      </c>
      <c r="J146" s="45">
        <v>11</v>
      </c>
      <c r="K146" s="45">
        <v>11</v>
      </c>
      <c r="L146" s="19">
        <f t="shared" si="4"/>
        <v>100</v>
      </c>
      <c r="M146" s="45">
        <v>0</v>
      </c>
      <c r="N146" s="45">
        <v>0</v>
      </c>
      <c r="O146" s="19" t="e">
        <f t="shared" si="5"/>
        <v>#DIV/0!</v>
      </c>
      <c r="P146" s="45" t="s">
        <v>285</v>
      </c>
      <c r="Q146" s="45">
        <v>12</v>
      </c>
      <c r="R146" s="116">
        <v>44187.457638888904</v>
      </c>
      <c r="S146" s="116">
        <v>44187</v>
      </c>
      <c r="T146" s="23" t="s">
        <v>744</v>
      </c>
      <c r="U146" s="45" t="s">
        <v>805</v>
      </c>
      <c r="V146" s="23">
        <v>1</v>
      </c>
      <c r="W146" s="45">
        <v>227</v>
      </c>
    </row>
    <row r="147" spans="1:23" x14ac:dyDescent="0.2">
      <c r="A147" s="111" t="s">
        <v>1245</v>
      </c>
      <c r="B147" s="109" t="s">
        <v>1246</v>
      </c>
      <c r="C147" s="23" t="s">
        <v>468</v>
      </c>
      <c r="D147" s="23" t="s">
        <v>469</v>
      </c>
      <c r="E147" s="23" t="s">
        <v>470</v>
      </c>
      <c r="F147" s="23" t="s">
        <v>16</v>
      </c>
      <c r="G147" s="23" t="str">
        <f>VLOOKUP(C147, 'RHA A to F by CCA'!A:B, 2,0)</f>
        <v>Area D</v>
      </c>
      <c r="H147" s="23" t="s">
        <v>743</v>
      </c>
      <c r="I147" s="23" t="s">
        <v>465</v>
      </c>
      <c r="J147" s="45">
        <v>8</v>
      </c>
      <c r="K147" s="45">
        <v>8</v>
      </c>
      <c r="L147" s="19">
        <f t="shared" si="4"/>
        <v>100</v>
      </c>
      <c r="M147" s="45">
        <v>0</v>
      </c>
      <c r="N147" s="45">
        <v>0</v>
      </c>
      <c r="O147" s="19" t="e">
        <f t="shared" si="5"/>
        <v>#DIV/0!</v>
      </c>
      <c r="P147" s="45" t="s">
        <v>285</v>
      </c>
      <c r="Q147" s="45">
        <v>8</v>
      </c>
      <c r="R147" s="116">
        <v>44179.620138888902</v>
      </c>
      <c r="S147" s="116">
        <v>44179</v>
      </c>
      <c r="T147" s="23" t="s">
        <v>744</v>
      </c>
      <c r="U147" s="45" t="s">
        <v>302</v>
      </c>
      <c r="V147" s="23">
        <v>1</v>
      </c>
      <c r="W147" s="45">
        <v>65</v>
      </c>
    </row>
    <row r="148" spans="1:23" x14ac:dyDescent="0.2">
      <c r="A148" s="111" t="s">
        <v>916</v>
      </c>
      <c r="B148" s="109" t="s">
        <v>917</v>
      </c>
      <c r="C148" s="23" t="s">
        <v>17</v>
      </c>
      <c r="D148" s="23" t="s">
        <v>18</v>
      </c>
      <c r="E148" s="23" t="s">
        <v>18</v>
      </c>
      <c r="F148" s="23" t="s">
        <v>16</v>
      </c>
      <c r="G148" s="23" t="str">
        <f>VLOOKUP(C148, 'RHA A to F by CCA'!A:B, 2,0)</f>
        <v>Area D</v>
      </c>
      <c r="H148" s="23" t="s">
        <v>743</v>
      </c>
      <c r="I148" s="23" t="s">
        <v>465</v>
      </c>
      <c r="J148" s="45">
        <v>4</v>
      </c>
      <c r="K148" s="45">
        <v>4</v>
      </c>
      <c r="L148" s="19">
        <f t="shared" si="4"/>
        <v>100</v>
      </c>
      <c r="M148" s="45">
        <v>0</v>
      </c>
      <c r="N148" s="45">
        <v>0</v>
      </c>
      <c r="O148" s="19" t="e">
        <f t="shared" si="5"/>
        <v>#DIV/0!</v>
      </c>
      <c r="P148" s="45" t="s">
        <v>385</v>
      </c>
      <c r="Q148" s="45">
        <v>4</v>
      </c>
      <c r="R148" s="116">
        <v>44179.7</v>
      </c>
      <c r="S148" s="116">
        <v>44179</v>
      </c>
      <c r="T148" s="23" t="s">
        <v>744</v>
      </c>
      <c r="U148" s="45" t="s">
        <v>302</v>
      </c>
      <c r="V148" s="23">
        <v>1</v>
      </c>
      <c r="W148" s="45">
        <v>77</v>
      </c>
    </row>
    <row r="149" spans="1:23" x14ac:dyDescent="0.2">
      <c r="A149" s="111" t="s">
        <v>905</v>
      </c>
      <c r="B149" s="109" t="s">
        <v>906</v>
      </c>
      <c r="C149" s="23" t="s">
        <v>17</v>
      </c>
      <c r="D149" s="23" t="s">
        <v>18</v>
      </c>
      <c r="E149" s="23" t="s">
        <v>18</v>
      </c>
      <c r="F149" s="23" t="s">
        <v>16</v>
      </c>
      <c r="G149" s="23" t="str">
        <f>VLOOKUP(C149, 'RHA A to F by CCA'!A:B, 2,0)</f>
        <v>Area D</v>
      </c>
      <c r="H149" s="23" t="s">
        <v>743</v>
      </c>
      <c r="I149" s="23" t="s">
        <v>465</v>
      </c>
      <c r="J149" s="45">
        <v>4</v>
      </c>
      <c r="K149" s="45">
        <v>4</v>
      </c>
      <c r="L149" s="19">
        <f t="shared" si="4"/>
        <v>100</v>
      </c>
      <c r="M149" s="45">
        <v>0</v>
      </c>
      <c r="N149" s="45">
        <v>0</v>
      </c>
      <c r="O149" s="19" t="e">
        <f t="shared" si="5"/>
        <v>#DIV/0!</v>
      </c>
      <c r="P149" s="45" t="s">
        <v>385</v>
      </c>
      <c r="Q149" s="45">
        <v>4</v>
      </c>
      <c r="R149" s="116">
        <v>44181.409027777801</v>
      </c>
      <c r="S149" s="116">
        <v>44181</v>
      </c>
      <c r="T149" s="23" t="s">
        <v>744</v>
      </c>
      <c r="U149" s="45" t="s">
        <v>785</v>
      </c>
      <c r="V149" s="23">
        <v>1</v>
      </c>
      <c r="W149" s="45">
        <v>149</v>
      </c>
    </row>
    <row r="150" spans="1:23" x14ac:dyDescent="0.2">
      <c r="A150" s="111" t="s">
        <v>1247</v>
      </c>
      <c r="B150" s="109" t="s">
        <v>1248</v>
      </c>
      <c r="C150" s="23" t="s">
        <v>44</v>
      </c>
      <c r="D150" s="23" t="s">
        <v>477</v>
      </c>
      <c r="E150" s="23" t="s">
        <v>470</v>
      </c>
      <c r="F150" s="23" t="s">
        <v>16</v>
      </c>
      <c r="G150" s="23" t="str">
        <f>VLOOKUP(C150, 'RHA A to F by CCA'!A:B, 2,0)</f>
        <v>Area D</v>
      </c>
      <c r="H150" s="23" t="s">
        <v>743</v>
      </c>
      <c r="I150" s="23" t="s">
        <v>465</v>
      </c>
      <c r="J150" s="45">
        <v>4</v>
      </c>
      <c r="K150" s="45">
        <v>4</v>
      </c>
      <c r="L150" s="19">
        <f t="shared" si="4"/>
        <v>100</v>
      </c>
      <c r="M150" s="45">
        <v>0</v>
      </c>
      <c r="N150" s="45">
        <v>0</v>
      </c>
      <c r="O150" s="19" t="e">
        <f t="shared" si="5"/>
        <v>#DIV/0!</v>
      </c>
      <c r="P150" s="45" t="s">
        <v>385</v>
      </c>
      <c r="Q150" s="45">
        <v>4</v>
      </c>
      <c r="R150" s="116">
        <v>44188.7993055556</v>
      </c>
      <c r="S150" s="116">
        <v>44188</v>
      </c>
      <c r="T150" s="23" t="s">
        <v>744</v>
      </c>
      <c r="U150" s="45" t="s">
        <v>302</v>
      </c>
      <c r="V150" s="23">
        <v>1</v>
      </c>
      <c r="W150" s="45">
        <v>292</v>
      </c>
    </row>
    <row r="151" spans="1:23" x14ac:dyDescent="0.2">
      <c r="A151" s="111" t="s">
        <v>1249</v>
      </c>
      <c r="B151" s="109" t="s">
        <v>1250</v>
      </c>
      <c r="C151" s="23" t="s">
        <v>44</v>
      </c>
      <c r="D151" s="23" t="s">
        <v>477</v>
      </c>
      <c r="E151" s="23" t="s">
        <v>470</v>
      </c>
      <c r="F151" s="23" t="s">
        <v>16</v>
      </c>
      <c r="G151" s="23" t="str">
        <f>VLOOKUP(C151, 'RHA A to F by CCA'!A:B, 2,0)</f>
        <v>Area D</v>
      </c>
      <c r="H151" s="23" t="s">
        <v>743</v>
      </c>
      <c r="I151" s="23" t="s">
        <v>465</v>
      </c>
      <c r="J151" s="45">
        <v>3</v>
      </c>
      <c r="K151" s="45">
        <v>3</v>
      </c>
      <c r="L151" s="19">
        <f t="shared" si="4"/>
        <v>100</v>
      </c>
      <c r="M151" s="45">
        <v>0</v>
      </c>
      <c r="N151" s="45">
        <v>0</v>
      </c>
      <c r="O151" s="19" t="e">
        <f t="shared" si="5"/>
        <v>#DIV/0!</v>
      </c>
      <c r="P151" s="45" t="s">
        <v>385</v>
      </c>
      <c r="Q151" s="45">
        <v>3</v>
      </c>
      <c r="R151" s="116">
        <v>44188.807638888902</v>
      </c>
      <c r="S151" s="116">
        <v>44188</v>
      </c>
      <c r="T151" s="23" t="s">
        <v>744</v>
      </c>
      <c r="U151" s="45" t="s">
        <v>785</v>
      </c>
      <c r="V151" s="23">
        <v>1</v>
      </c>
      <c r="W151" s="45">
        <v>311</v>
      </c>
    </row>
    <row r="152" spans="1:23" x14ac:dyDescent="0.2">
      <c r="A152" s="111" t="s">
        <v>1251</v>
      </c>
      <c r="B152" s="109" t="s">
        <v>1252</v>
      </c>
      <c r="C152" s="23" t="s">
        <v>17</v>
      </c>
      <c r="D152" s="23" t="s">
        <v>18</v>
      </c>
      <c r="E152" s="23" t="s">
        <v>18</v>
      </c>
      <c r="F152" s="23" t="s">
        <v>16</v>
      </c>
      <c r="G152" s="23" t="str">
        <f>VLOOKUP(C152, 'RHA A to F by CCA'!A:B, 2,0)</f>
        <v>Area D</v>
      </c>
      <c r="H152" s="23" t="s">
        <v>743</v>
      </c>
      <c r="I152" s="23" t="s">
        <v>465</v>
      </c>
      <c r="J152" s="45">
        <v>45</v>
      </c>
      <c r="K152" s="45">
        <v>44</v>
      </c>
      <c r="L152" s="19">
        <f t="shared" si="4"/>
        <v>97.777777777777771</v>
      </c>
      <c r="M152" s="45">
        <v>0</v>
      </c>
      <c r="N152" s="45">
        <v>0</v>
      </c>
      <c r="O152" s="19" t="e">
        <f t="shared" si="5"/>
        <v>#DIV/0!</v>
      </c>
      <c r="P152" s="45" t="s">
        <v>285</v>
      </c>
      <c r="Q152" s="45">
        <v>50</v>
      </c>
      <c r="R152" s="116">
        <v>44180.492361111101</v>
      </c>
      <c r="S152" s="116">
        <v>44180</v>
      </c>
      <c r="T152" s="23" t="s">
        <v>749</v>
      </c>
      <c r="U152" s="45" t="s">
        <v>287</v>
      </c>
      <c r="V152" s="23">
        <v>1</v>
      </c>
      <c r="W152" s="45">
        <v>108</v>
      </c>
    </row>
    <row r="153" spans="1:23" x14ac:dyDescent="0.2">
      <c r="A153" s="111" t="s">
        <v>1253</v>
      </c>
      <c r="B153" s="109" t="s">
        <v>1254</v>
      </c>
      <c r="C153" s="23" t="s">
        <v>17</v>
      </c>
      <c r="D153" s="23" t="s">
        <v>18</v>
      </c>
      <c r="E153" s="23" t="s">
        <v>18</v>
      </c>
      <c r="F153" s="23" t="s">
        <v>16</v>
      </c>
      <c r="G153" s="23" t="str">
        <f>VLOOKUP(C153, 'RHA A to F by CCA'!A:B, 2,0)</f>
        <v>Area D</v>
      </c>
      <c r="H153" s="23" t="s">
        <v>743</v>
      </c>
      <c r="I153" s="23" t="s">
        <v>465</v>
      </c>
      <c r="J153" s="45">
        <v>60</v>
      </c>
      <c r="K153" s="45">
        <v>58</v>
      </c>
      <c r="L153" s="19">
        <f t="shared" si="4"/>
        <v>96.666666666666671</v>
      </c>
      <c r="M153" s="45">
        <v>0</v>
      </c>
      <c r="N153" s="45">
        <v>0</v>
      </c>
      <c r="O153" s="19" t="e">
        <f t="shared" si="5"/>
        <v>#DIV/0!</v>
      </c>
      <c r="P153" s="45" t="s">
        <v>285</v>
      </c>
      <c r="Q153" s="45">
        <v>68</v>
      </c>
      <c r="R153" s="116">
        <v>44180.507638888899</v>
      </c>
      <c r="S153" s="116">
        <v>44180</v>
      </c>
      <c r="T153" s="23" t="s">
        <v>749</v>
      </c>
      <c r="U153" s="45" t="s">
        <v>287</v>
      </c>
      <c r="V153" s="23">
        <v>1</v>
      </c>
      <c r="W153" s="45">
        <v>109</v>
      </c>
    </row>
    <row r="154" spans="1:23" x14ac:dyDescent="0.2">
      <c r="A154" s="111" t="s">
        <v>1255</v>
      </c>
      <c r="B154" s="109" t="s">
        <v>1256</v>
      </c>
      <c r="C154" s="23" t="s">
        <v>44</v>
      </c>
      <c r="D154" s="23" t="s">
        <v>477</v>
      </c>
      <c r="E154" s="23" t="s">
        <v>470</v>
      </c>
      <c r="F154" s="23" t="s">
        <v>16</v>
      </c>
      <c r="G154" s="23" t="str">
        <f>VLOOKUP(C154, 'RHA A to F by CCA'!A:B, 2,0)</f>
        <v>Area D</v>
      </c>
      <c r="H154" s="23" t="s">
        <v>743</v>
      </c>
      <c r="I154" s="23" t="s">
        <v>465</v>
      </c>
      <c r="J154" s="45">
        <v>55</v>
      </c>
      <c r="K154" s="45">
        <v>53</v>
      </c>
      <c r="L154" s="19">
        <f t="shared" si="4"/>
        <v>96.36363636363636</v>
      </c>
      <c r="M154" s="45">
        <v>0</v>
      </c>
      <c r="N154" s="45">
        <v>0</v>
      </c>
      <c r="O154" s="19" t="e">
        <f t="shared" si="5"/>
        <v>#DIV/0!</v>
      </c>
      <c r="P154" s="45" t="s">
        <v>285</v>
      </c>
      <c r="Q154" s="45">
        <v>58</v>
      </c>
      <c r="R154" s="116">
        <v>44179.386111111096</v>
      </c>
      <c r="S154" s="116">
        <v>44179</v>
      </c>
      <c r="T154" s="23" t="s">
        <v>749</v>
      </c>
      <c r="U154" s="45" t="s">
        <v>287</v>
      </c>
      <c r="V154" s="23">
        <v>1</v>
      </c>
      <c r="W154" s="45">
        <v>3</v>
      </c>
    </row>
    <row r="155" spans="1:23" x14ac:dyDescent="0.2">
      <c r="A155" s="111" t="s">
        <v>1257</v>
      </c>
      <c r="B155" s="109" t="s">
        <v>1258</v>
      </c>
      <c r="C155" s="23" t="s">
        <v>65</v>
      </c>
      <c r="D155" s="23" t="s">
        <v>66</v>
      </c>
      <c r="E155" s="23" t="s">
        <v>470</v>
      </c>
      <c r="F155" s="23" t="s">
        <v>16</v>
      </c>
      <c r="G155" s="23" t="str">
        <f>VLOOKUP(C155, 'RHA A to F by CCA'!A:B, 2,0)</f>
        <v>Area D</v>
      </c>
      <c r="H155" s="23" t="s">
        <v>743</v>
      </c>
      <c r="I155" s="23" t="s">
        <v>465</v>
      </c>
      <c r="J155" s="45">
        <v>27</v>
      </c>
      <c r="K155" s="45">
        <v>26</v>
      </c>
      <c r="L155" s="19">
        <f t="shared" si="4"/>
        <v>96.296296296296291</v>
      </c>
      <c r="M155" s="45">
        <v>0</v>
      </c>
      <c r="N155" s="45">
        <v>0</v>
      </c>
      <c r="O155" s="19" t="e">
        <f t="shared" si="5"/>
        <v>#DIV/0!</v>
      </c>
      <c r="P155" s="45" t="s">
        <v>285</v>
      </c>
      <c r="Q155" s="45">
        <v>27</v>
      </c>
      <c r="R155" s="116">
        <v>44180.566666666702</v>
      </c>
      <c r="S155" s="116">
        <v>44180</v>
      </c>
      <c r="T155" s="23" t="s">
        <v>749</v>
      </c>
      <c r="U155" s="45" t="s">
        <v>287</v>
      </c>
      <c r="V155" s="23">
        <v>1</v>
      </c>
      <c r="W155" s="45">
        <v>117</v>
      </c>
    </row>
    <row r="156" spans="1:23" x14ac:dyDescent="0.2">
      <c r="A156" s="111" t="s">
        <v>863</v>
      </c>
      <c r="B156" s="109" t="s">
        <v>864</v>
      </c>
      <c r="C156" s="23" t="s">
        <v>44</v>
      </c>
      <c r="D156" s="23" t="s">
        <v>477</v>
      </c>
      <c r="E156" s="23" t="s">
        <v>470</v>
      </c>
      <c r="F156" s="23" t="s">
        <v>16</v>
      </c>
      <c r="G156" s="23" t="str">
        <f>VLOOKUP(C156, 'RHA A to F by CCA'!A:B, 2,0)</f>
        <v>Area D</v>
      </c>
      <c r="H156" s="23" t="s">
        <v>743</v>
      </c>
      <c r="I156" s="23" t="s">
        <v>465</v>
      </c>
      <c r="J156" s="45">
        <v>97</v>
      </c>
      <c r="K156" s="45">
        <v>93</v>
      </c>
      <c r="L156" s="19">
        <f t="shared" si="4"/>
        <v>95.876288659793815</v>
      </c>
      <c r="M156" s="45">
        <v>0</v>
      </c>
      <c r="N156" s="45">
        <v>0</v>
      </c>
      <c r="O156" s="19" t="e">
        <f t="shared" si="5"/>
        <v>#DIV/0!</v>
      </c>
      <c r="P156" s="45" t="s">
        <v>1</v>
      </c>
      <c r="Q156" s="45">
        <v>97</v>
      </c>
      <c r="R156" s="116">
        <v>44187.750694444403</v>
      </c>
      <c r="S156" s="116">
        <v>44187</v>
      </c>
      <c r="T156" s="23" t="s">
        <v>749</v>
      </c>
      <c r="U156" s="45" t="s">
        <v>287</v>
      </c>
      <c r="V156" s="23">
        <v>1</v>
      </c>
      <c r="W156" s="45">
        <v>236</v>
      </c>
    </row>
    <row r="157" spans="1:23" x14ac:dyDescent="0.2">
      <c r="A157" s="111" t="s">
        <v>1259</v>
      </c>
      <c r="B157" s="109" t="s">
        <v>1260</v>
      </c>
      <c r="C157" s="23" t="s">
        <v>65</v>
      </c>
      <c r="D157" s="23" t="s">
        <v>66</v>
      </c>
      <c r="E157" s="23" t="s">
        <v>470</v>
      </c>
      <c r="F157" s="23" t="s">
        <v>16</v>
      </c>
      <c r="G157" s="23" t="str">
        <f>VLOOKUP(C157, 'RHA A to F by CCA'!A:B, 2,0)</f>
        <v>Area D</v>
      </c>
      <c r="H157" s="23" t="s">
        <v>743</v>
      </c>
      <c r="I157" s="23" t="s">
        <v>465</v>
      </c>
      <c r="J157" s="45">
        <v>39</v>
      </c>
      <c r="K157" s="45">
        <v>37</v>
      </c>
      <c r="L157" s="19">
        <f t="shared" si="4"/>
        <v>94.871794871794862</v>
      </c>
      <c r="M157" s="45">
        <v>0</v>
      </c>
      <c r="N157" s="45">
        <v>0</v>
      </c>
      <c r="O157" s="19" t="e">
        <f t="shared" si="5"/>
        <v>#DIV/0!</v>
      </c>
      <c r="P157" s="45" t="s">
        <v>1</v>
      </c>
      <c r="Q157" s="45">
        <v>40</v>
      </c>
      <c r="R157" s="116">
        <v>44180.627083333296</v>
      </c>
      <c r="S157" s="116">
        <v>44180</v>
      </c>
      <c r="T157" s="23" t="s">
        <v>749</v>
      </c>
      <c r="U157" s="45" t="s">
        <v>287</v>
      </c>
      <c r="V157" s="23">
        <v>1</v>
      </c>
      <c r="W157" s="45">
        <v>128</v>
      </c>
    </row>
    <row r="158" spans="1:23" x14ac:dyDescent="0.2">
      <c r="A158" s="111" t="s">
        <v>1261</v>
      </c>
      <c r="B158" s="109" t="s">
        <v>1262</v>
      </c>
      <c r="C158" s="23" t="s">
        <v>44</v>
      </c>
      <c r="D158" s="23" t="s">
        <v>477</v>
      </c>
      <c r="E158" s="23" t="s">
        <v>470</v>
      </c>
      <c r="F158" s="23" t="s">
        <v>16</v>
      </c>
      <c r="G158" s="23" t="str">
        <f>VLOOKUP(C158, 'RHA A to F by CCA'!A:B, 2,0)</f>
        <v>Area D</v>
      </c>
      <c r="H158" s="23" t="s">
        <v>743</v>
      </c>
      <c r="I158" s="23" t="s">
        <v>465</v>
      </c>
      <c r="J158" s="45">
        <v>37</v>
      </c>
      <c r="K158" s="45">
        <v>35</v>
      </c>
      <c r="L158" s="19">
        <f t="shared" si="4"/>
        <v>94.594594594594597</v>
      </c>
      <c r="M158" s="45">
        <v>0</v>
      </c>
      <c r="N158" s="45">
        <v>0</v>
      </c>
      <c r="O158" s="19" t="e">
        <f t="shared" si="5"/>
        <v>#DIV/0!</v>
      </c>
      <c r="P158" s="45">
        <v>0</v>
      </c>
      <c r="Q158" s="45">
        <v>37</v>
      </c>
      <c r="R158" s="116">
        <v>44186.472222222197</v>
      </c>
      <c r="S158" s="116">
        <v>44183</v>
      </c>
      <c r="T158" s="23" t="s">
        <v>749</v>
      </c>
      <c r="U158" s="45" t="s">
        <v>287</v>
      </c>
      <c r="V158" s="23">
        <v>1</v>
      </c>
      <c r="W158" s="45">
        <v>220</v>
      </c>
    </row>
    <row r="159" spans="1:23" x14ac:dyDescent="0.2">
      <c r="A159" s="23">
        <v>48</v>
      </c>
      <c r="B159" s="109" t="s">
        <v>1263</v>
      </c>
      <c r="C159" s="23" t="s">
        <v>17</v>
      </c>
      <c r="D159" s="23" t="s">
        <v>18</v>
      </c>
      <c r="E159" s="23" t="s">
        <v>18</v>
      </c>
      <c r="F159" s="23" t="s">
        <v>16</v>
      </c>
      <c r="G159" s="23" t="str">
        <f>VLOOKUP(C159, 'RHA A to F by CCA'!A:B, 2,0)</f>
        <v>Area D</v>
      </c>
      <c r="H159" s="23" t="s">
        <v>743</v>
      </c>
      <c r="I159" s="23" t="s">
        <v>465</v>
      </c>
      <c r="J159" s="45">
        <v>60</v>
      </c>
      <c r="K159" s="45">
        <v>56</v>
      </c>
      <c r="L159" s="19">
        <f t="shared" si="4"/>
        <v>93.333333333333329</v>
      </c>
      <c r="M159" s="45">
        <v>4</v>
      </c>
      <c r="N159" s="45">
        <v>0</v>
      </c>
      <c r="O159" s="19">
        <f t="shared" si="5"/>
        <v>0</v>
      </c>
      <c r="P159" s="45" t="s">
        <v>327</v>
      </c>
      <c r="Q159" s="45">
        <v>64</v>
      </c>
      <c r="R159" s="116">
        <v>44191.551388888904</v>
      </c>
      <c r="S159" s="116">
        <v>44191</v>
      </c>
      <c r="T159" s="111" t="s">
        <v>744</v>
      </c>
      <c r="U159" s="45" t="s">
        <v>302</v>
      </c>
      <c r="V159" s="23">
        <v>1</v>
      </c>
      <c r="W159" s="45">
        <v>313</v>
      </c>
    </row>
    <row r="160" spans="1:23" x14ac:dyDescent="0.2">
      <c r="A160" s="111" t="s">
        <v>890</v>
      </c>
      <c r="B160" s="109" t="s">
        <v>891</v>
      </c>
      <c r="C160" s="23" t="s">
        <v>468</v>
      </c>
      <c r="D160" s="23" t="s">
        <v>469</v>
      </c>
      <c r="E160" s="23" t="s">
        <v>470</v>
      </c>
      <c r="F160" s="23" t="s">
        <v>16</v>
      </c>
      <c r="G160" s="23" t="str">
        <f>VLOOKUP(C160, 'RHA A to F by CCA'!A:B, 2,0)</f>
        <v>Area D</v>
      </c>
      <c r="H160" s="23" t="s">
        <v>743</v>
      </c>
      <c r="I160" s="23" t="s">
        <v>465</v>
      </c>
      <c r="J160" s="45">
        <v>49</v>
      </c>
      <c r="K160" s="45">
        <v>45</v>
      </c>
      <c r="L160" s="19">
        <f t="shared" si="4"/>
        <v>91.83673469387756</v>
      </c>
      <c r="M160" s="45">
        <v>0</v>
      </c>
      <c r="N160" s="45">
        <v>0</v>
      </c>
      <c r="O160" s="19" t="e">
        <f t="shared" si="5"/>
        <v>#DIV/0!</v>
      </c>
      <c r="P160" s="45">
        <v>0</v>
      </c>
      <c r="Q160" s="45">
        <v>50</v>
      </c>
      <c r="R160" s="116">
        <v>44180.697222222203</v>
      </c>
      <c r="S160" s="116">
        <v>44180</v>
      </c>
      <c r="T160" s="23" t="s">
        <v>749</v>
      </c>
      <c r="U160" s="45" t="s">
        <v>287</v>
      </c>
      <c r="V160" s="23">
        <v>1</v>
      </c>
      <c r="W160" s="45">
        <v>139</v>
      </c>
    </row>
    <row r="161" spans="1:23" x14ac:dyDescent="0.2">
      <c r="A161" s="111" t="s">
        <v>914</v>
      </c>
      <c r="B161" s="109" t="s">
        <v>915</v>
      </c>
      <c r="C161" s="23" t="s">
        <v>17</v>
      </c>
      <c r="D161" s="23" t="s">
        <v>18</v>
      </c>
      <c r="E161" s="23" t="s">
        <v>18</v>
      </c>
      <c r="F161" s="23" t="s">
        <v>16</v>
      </c>
      <c r="G161" s="23" t="str">
        <f>VLOOKUP(C161, 'RHA A to F by CCA'!A:B, 2,0)</f>
        <v>Area D</v>
      </c>
      <c r="H161" s="23" t="s">
        <v>743</v>
      </c>
      <c r="I161" s="23" t="s">
        <v>465</v>
      </c>
      <c r="J161" s="45">
        <v>59</v>
      </c>
      <c r="K161" s="45">
        <v>54</v>
      </c>
      <c r="L161" s="19">
        <f t="shared" si="4"/>
        <v>91.525423728813564</v>
      </c>
      <c r="M161" s="45">
        <v>4</v>
      </c>
      <c r="N161" s="45">
        <v>1</v>
      </c>
      <c r="O161" s="19">
        <f t="shared" si="5"/>
        <v>25</v>
      </c>
      <c r="P161" s="45" t="s">
        <v>327</v>
      </c>
      <c r="Q161" s="45">
        <v>60</v>
      </c>
      <c r="R161" s="116">
        <v>44181.413194444402</v>
      </c>
      <c r="S161" s="116">
        <v>44180</v>
      </c>
      <c r="T161" s="23" t="s">
        <v>744</v>
      </c>
      <c r="U161" s="45" t="s">
        <v>302</v>
      </c>
      <c r="V161" s="23">
        <v>1</v>
      </c>
      <c r="W161" s="45">
        <v>150</v>
      </c>
    </row>
    <row r="162" spans="1:23" x14ac:dyDescent="0.2">
      <c r="A162" s="111" t="s">
        <v>1264</v>
      </c>
      <c r="B162" s="109" t="s">
        <v>1265</v>
      </c>
      <c r="C162" s="23" t="s">
        <v>44</v>
      </c>
      <c r="D162" s="23" t="s">
        <v>477</v>
      </c>
      <c r="E162" s="23" t="s">
        <v>470</v>
      </c>
      <c r="F162" s="23" t="s">
        <v>16</v>
      </c>
      <c r="G162" s="23" t="str">
        <f>VLOOKUP(C162, 'RHA A to F by CCA'!A:B, 2,0)</f>
        <v>Area D</v>
      </c>
      <c r="H162" s="23" t="s">
        <v>743</v>
      </c>
      <c r="I162" s="23" t="s">
        <v>465</v>
      </c>
      <c r="J162" s="45">
        <v>31</v>
      </c>
      <c r="K162" s="45">
        <v>28</v>
      </c>
      <c r="L162" s="19">
        <f t="shared" si="4"/>
        <v>90.322580645161281</v>
      </c>
      <c r="M162" s="45">
        <v>0</v>
      </c>
      <c r="N162" s="45">
        <v>0</v>
      </c>
      <c r="O162" s="19" t="e">
        <f t="shared" si="5"/>
        <v>#DIV/0!</v>
      </c>
      <c r="P162" s="45" t="s">
        <v>1</v>
      </c>
      <c r="Q162" s="45">
        <v>39</v>
      </c>
      <c r="R162" s="116">
        <v>44186.640972222202</v>
      </c>
      <c r="S162" s="116">
        <v>44183</v>
      </c>
      <c r="T162" s="23" t="s">
        <v>749</v>
      </c>
      <c r="U162" s="45" t="s">
        <v>287</v>
      </c>
      <c r="V162" s="23">
        <v>1</v>
      </c>
      <c r="W162" s="45">
        <v>224</v>
      </c>
    </row>
    <row r="163" spans="1:23" x14ac:dyDescent="0.2">
      <c r="A163" s="111" t="s">
        <v>924</v>
      </c>
      <c r="B163" s="109" t="s">
        <v>925</v>
      </c>
      <c r="C163" s="23" t="s">
        <v>17</v>
      </c>
      <c r="D163" s="23" t="s">
        <v>18</v>
      </c>
      <c r="E163" s="23" t="s">
        <v>18</v>
      </c>
      <c r="F163" s="23" t="s">
        <v>16</v>
      </c>
      <c r="G163" s="23" t="str">
        <f>VLOOKUP(C163, 'RHA A to F by CCA'!A:B, 2,0)</f>
        <v>Area D</v>
      </c>
      <c r="H163" s="23" t="s">
        <v>743</v>
      </c>
      <c r="I163" s="23" t="s">
        <v>465</v>
      </c>
      <c r="J163" s="45">
        <v>4</v>
      </c>
      <c r="K163" s="45">
        <v>3</v>
      </c>
      <c r="L163" s="19">
        <f t="shared" si="4"/>
        <v>75</v>
      </c>
      <c r="M163" s="45">
        <v>0</v>
      </c>
      <c r="N163" s="45">
        <v>0</v>
      </c>
      <c r="O163" s="19" t="e">
        <f t="shared" si="5"/>
        <v>#DIV/0!</v>
      </c>
      <c r="P163" s="45" t="s">
        <v>385</v>
      </c>
      <c r="Q163" s="45">
        <v>4</v>
      </c>
      <c r="R163" s="116">
        <v>44181.407638888901</v>
      </c>
      <c r="S163" s="116">
        <v>44181</v>
      </c>
      <c r="T163" s="23" t="s">
        <v>744</v>
      </c>
      <c r="U163" s="45" t="s">
        <v>302</v>
      </c>
      <c r="V163" s="23">
        <v>1</v>
      </c>
      <c r="W163" s="45">
        <v>148</v>
      </c>
    </row>
    <row r="164" spans="1:23" x14ac:dyDescent="0.2">
      <c r="A164" s="111" t="s">
        <v>918</v>
      </c>
      <c r="B164" s="109" t="s">
        <v>919</v>
      </c>
      <c r="C164" s="23" t="s">
        <v>44</v>
      </c>
      <c r="D164" s="23" t="s">
        <v>477</v>
      </c>
      <c r="E164" s="23" t="s">
        <v>470</v>
      </c>
      <c r="F164" s="23" t="s">
        <v>16</v>
      </c>
      <c r="G164" s="23" t="str">
        <f>VLOOKUP(C164, 'RHA A to F by CCA'!A:B, 2,0)</f>
        <v>Area D</v>
      </c>
      <c r="H164" s="23" t="s">
        <v>743</v>
      </c>
      <c r="I164" s="23" t="s">
        <v>465</v>
      </c>
      <c r="J164" s="45">
        <v>18</v>
      </c>
      <c r="K164" s="45">
        <v>12</v>
      </c>
      <c r="L164" s="19">
        <f t="shared" si="4"/>
        <v>66.666666666666657</v>
      </c>
      <c r="M164" s="45">
        <v>0</v>
      </c>
      <c r="N164" s="45">
        <v>0</v>
      </c>
      <c r="O164" s="19" t="e">
        <f t="shared" si="5"/>
        <v>#DIV/0!</v>
      </c>
      <c r="P164" s="45" t="s">
        <v>285</v>
      </c>
      <c r="Q164" s="45">
        <v>18</v>
      </c>
      <c r="R164" s="116">
        <v>44180.547222222202</v>
      </c>
      <c r="S164" s="116">
        <v>44180</v>
      </c>
      <c r="T164" s="23" t="s">
        <v>744</v>
      </c>
      <c r="U164" s="45" t="s">
        <v>302</v>
      </c>
      <c r="V164" s="23">
        <v>1</v>
      </c>
      <c r="W164" s="45">
        <v>111</v>
      </c>
    </row>
    <row r="165" spans="1:23" x14ac:dyDescent="0.2">
      <c r="A165" s="111" t="s">
        <v>1266</v>
      </c>
      <c r="B165" s="109" t="s">
        <v>1267</v>
      </c>
      <c r="C165" s="23" t="s">
        <v>44</v>
      </c>
      <c r="D165" s="23" t="s">
        <v>477</v>
      </c>
      <c r="E165" s="23" t="s">
        <v>470</v>
      </c>
      <c r="F165" s="23" t="s">
        <v>16</v>
      </c>
      <c r="G165" s="23" t="str">
        <f>VLOOKUP(C165, 'RHA A to F by CCA'!A:B, 2,0)</f>
        <v>Area D</v>
      </c>
      <c r="H165" s="23" t="s">
        <v>743</v>
      </c>
      <c r="I165" s="23" t="s">
        <v>465</v>
      </c>
      <c r="J165" s="45">
        <v>5</v>
      </c>
      <c r="K165" s="45">
        <v>3</v>
      </c>
      <c r="L165" s="19">
        <f t="shared" si="4"/>
        <v>60</v>
      </c>
      <c r="M165" s="45">
        <v>0</v>
      </c>
      <c r="N165" s="45">
        <v>0</v>
      </c>
      <c r="O165" s="19" t="e">
        <f t="shared" si="5"/>
        <v>#DIV/0!</v>
      </c>
      <c r="P165" s="45" t="s">
        <v>385</v>
      </c>
      <c r="Q165" s="45">
        <v>5</v>
      </c>
      <c r="R165" s="116">
        <v>44188.806250000001</v>
      </c>
      <c r="S165" s="116">
        <v>44188</v>
      </c>
      <c r="T165" s="23" t="s">
        <v>744</v>
      </c>
      <c r="U165" s="45" t="s">
        <v>302</v>
      </c>
      <c r="V165" s="23">
        <v>1</v>
      </c>
      <c r="W165" s="45">
        <v>308</v>
      </c>
    </row>
    <row r="166" spans="1:23" x14ac:dyDescent="0.2">
      <c r="A166" s="111" t="s">
        <v>1268</v>
      </c>
      <c r="B166" s="109" t="s">
        <v>1269</v>
      </c>
      <c r="C166" s="23" t="s">
        <v>65</v>
      </c>
      <c r="D166" s="23" t="s">
        <v>66</v>
      </c>
      <c r="E166" s="23" t="s">
        <v>470</v>
      </c>
      <c r="F166" s="23" t="s">
        <v>16</v>
      </c>
      <c r="G166" s="23" t="str">
        <f>VLOOKUP(C166, 'RHA A to F by CCA'!A:B, 2,0)</f>
        <v>Area D</v>
      </c>
      <c r="H166" s="23" t="s">
        <v>743</v>
      </c>
      <c r="I166" s="23" t="s">
        <v>465</v>
      </c>
      <c r="J166" s="45">
        <v>4</v>
      </c>
      <c r="K166" s="45">
        <v>2</v>
      </c>
      <c r="L166" s="19">
        <f t="shared" si="4"/>
        <v>50</v>
      </c>
      <c r="M166" s="45">
        <v>0</v>
      </c>
      <c r="N166" s="45">
        <v>0</v>
      </c>
      <c r="O166" s="19" t="e">
        <f t="shared" si="5"/>
        <v>#DIV/0!</v>
      </c>
      <c r="P166" s="45" t="s">
        <v>385</v>
      </c>
      <c r="Q166" s="45">
        <v>4</v>
      </c>
      <c r="R166" s="116">
        <v>44188.804861111101</v>
      </c>
      <c r="S166" s="116">
        <v>44188</v>
      </c>
      <c r="T166" s="23" t="s">
        <v>744</v>
      </c>
      <c r="U166" s="45" t="s">
        <v>302</v>
      </c>
      <c r="V166" s="23">
        <v>1</v>
      </c>
      <c r="W166" s="45">
        <v>304</v>
      </c>
    </row>
    <row r="167" spans="1:23" x14ac:dyDescent="0.2">
      <c r="A167" s="23">
        <v>37</v>
      </c>
      <c r="B167" s="109" t="s">
        <v>1270</v>
      </c>
      <c r="C167" s="23" t="s">
        <v>468</v>
      </c>
      <c r="D167" s="23" t="s">
        <v>469</v>
      </c>
      <c r="E167" s="23" t="s">
        <v>470</v>
      </c>
      <c r="F167" s="23" t="s">
        <v>16</v>
      </c>
      <c r="G167" s="23" t="str">
        <f>VLOOKUP(C167, 'RHA A to F by CCA'!A:B, 2,0)</f>
        <v>Area D</v>
      </c>
      <c r="H167" s="23" t="s">
        <v>743</v>
      </c>
      <c r="I167" s="23" t="s">
        <v>465</v>
      </c>
      <c r="J167" s="45">
        <v>11</v>
      </c>
      <c r="K167" s="45">
        <v>5</v>
      </c>
      <c r="L167" s="19">
        <f t="shared" si="4"/>
        <v>45.454545454545453</v>
      </c>
      <c r="M167" s="45">
        <v>0</v>
      </c>
      <c r="N167" s="45">
        <v>0</v>
      </c>
      <c r="O167" s="19" t="e">
        <f t="shared" si="5"/>
        <v>#DIV/0!</v>
      </c>
      <c r="P167" s="45" t="s">
        <v>385</v>
      </c>
      <c r="Q167" s="45">
        <v>11</v>
      </c>
      <c r="R167" s="116">
        <v>44188.782638888901</v>
      </c>
      <c r="S167" s="116">
        <v>44188</v>
      </c>
      <c r="T167" s="23" t="s">
        <v>1226</v>
      </c>
      <c r="U167" s="45" t="s">
        <v>298</v>
      </c>
      <c r="V167" s="23">
        <v>1</v>
      </c>
      <c r="W167" s="45">
        <v>260</v>
      </c>
    </row>
    <row r="168" spans="1:23" x14ac:dyDescent="0.2">
      <c r="A168" s="111" t="s">
        <v>1271</v>
      </c>
      <c r="B168" s="109" t="s">
        <v>1272</v>
      </c>
      <c r="C168" s="23" t="s">
        <v>164</v>
      </c>
      <c r="D168" s="23" t="s">
        <v>165</v>
      </c>
      <c r="E168" s="23" t="s">
        <v>165</v>
      </c>
      <c r="F168" s="23" t="s">
        <v>55</v>
      </c>
      <c r="G168" s="23" t="str">
        <f>VLOOKUP(C168, 'RHA A to F by CCA'!A:B, 2,0)</f>
        <v>Area C</v>
      </c>
      <c r="H168" s="23" t="s">
        <v>743</v>
      </c>
      <c r="I168" s="23" t="s">
        <v>548</v>
      </c>
      <c r="J168" s="45">
        <v>85</v>
      </c>
      <c r="K168" s="45">
        <v>85</v>
      </c>
      <c r="L168" s="19">
        <f t="shared" si="4"/>
        <v>100</v>
      </c>
      <c r="M168" s="45">
        <v>0</v>
      </c>
      <c r="N168" s="45">
        <v>0</v>
      </c>
      <c r="O168" s="19" t="e">
        <f t="shared" si="5"/>
        <v>#DIV/0!</v>
      </c>
      <c r="P168" s="45" t="s">
        <v>1</v>
      </c>
      <c r="Q168" s="45">
        <v>89</v>
      </c>
      <c r="R168" s="116">
        <v>44179.396527777797</v>
      </c>
      <c r="S168" s="116">
        <v>44179</v>
      </c>
      <c r="T168" s="23" t="s">
        <v>749</v>
      </c>
      <c r="U168" s="45" t="s">
        <v>287</v>
      </c>
      <c r="V168" s="23">
        <v>1</v>
      </c>
      <c r="W168" s="45">
        <v>6</v>
      </c>
    </row>
    <row r="169" spans="1:23" x14ac:dyDescent="0.2">
      <c r="A169" s="111" t="s">
        <v>956</v>
      </c>
      <c r="B169" s="109" t="s">
        <v>957</v>
      </c>
      <c r="C169" s="23" t="s">
        <v>164</v>
      </c>
      <c r="D169" s="23" t="s">
        <v>165</v>
      </c>
      <c r="E169" s="23" t="s">
        <v>165</v>
      </c>
      <c r="F169" s="23" t="s">
        <v>55</v>
      </c>
      <c r="G169" s="23" t="str">
        <f>VLOOKUP(C169, 'RHA A to F by CCA'!A:B, 2,0)</f>
        <v>Area C</v>
      </c>
      <c r="H169" s="23" t="s">
        <v>743</v>
      </c>
      <c r="I169" s="23" t="s">
        <v>548</v>
      </c>
      <c r="J169" s="45">
        <v>56</v>
      </c>
      <c r="K169" s="45">
        <v>56</v>
      </c>
      <c r="L169" s="19">
        <f t="shared" si="4"/>
        <v>100</v>
      </c>
      <c r="M169" s="45">
        <v>0</v>
      </c>
      <c r="N169" s="45">
        <v>0</v>
      </c>
      <c r="O169" s="19" t="e">
        <f t="shared" si="5"/>
        <v>#DIV/0!</v>
      </c>
      <c r="P169" s="45" t="s">
        <v>285</v>
      </c>
      <c r="Q169" s="45">
        <v>65</v>
      </c>
      <c r="R169" s="116">
        <v>44181.870138888902</v>
      </c>
      <c r="S169" s="116">
        <v>44181</v>
      </c>
      <c r="T169" s="23" t="s">
        <v>749</v>
      </c>
      <c r="U169" s="45" t="s">
        <v>287</v>
      </c>
      <c r="V169" s="23">
        <v>1</v>
      </c>
      <c r="W169" s="45">
        <v>168</v>
      </c>
    </row>
    <row r="170" spans="1:23" x14ac:dyDescent="0.2">
      <c r="A170" s="111" t="s">
        <v>1273</v>
      </c>
      <c r="B170" s="109" t="s">
        <v>1274</v>
      </c>
      <c r="C170" s="23" t="s">
        <v>138</v>
      </c>
      <c r="D170" s="23" t="s">
        <v>139</v>
      </c>
      <c r="E170" s="23" t="s">
        <v>438</v>
      </c>
      <c r="F170" s="23" t="s">
        <v>55</v>
      </c>
      <c r="G170" s="23" t="str">
        <f>VLOOKUP(C170, 'RHA A to F by CCA'!A:B, 2,0)</f>
        <v>Area C</v>
      </c>
      <c r="H170" s="23" t="s">
        <v>743</v>
      </c>
      <c r="I170" s="23" t="s">
        <v>548</v>
      </c>
      <c r="J170" s="45">
        <v>38</v>
      </c>
      <c r="K170" s="45">
        <v>38</v>
      </c>
      <c r="L170" s="19">
        <f t="shared" si="4"/>
        <v>100</v>
      </c>
      <c r="M170" s="45">
        <v>1</v>
      </c>
      <c r="N170" s="45">
        <v>1</v>
      </c>
      <c r="O170" s="19">
        <f t="shared" si="5"/>
        <v>100</v>
      </c>
      <c r="P170" s="45" t="s">
        <v>285</v>
      </c>
      <c r="Q170" s="45">
        <v>42</v>
      </c>
      <c r="R170" s="116">
        <v>44180.390277777798</v>
      </c>
      <c r="S170" s="116">
        <v>44180</v>
      </c>
      <c r="T170" s="23" t="s">
        <v>749</v>
      </c>
      <c r="U170" s="45" t="s">
        <v>795</v>
      </c>
      <c r="V170" s="23">
        <v>1</v>
      </c>
      <c r="W170" s="45">
        <v>91</v>
      </c>
    </row>
    <row r="171" spans="1:23" x14ac:dyDescent="0.2">
      <c r="A171" s="111" t="s">
        <v>1275</v>
      </c>
      <c r="B171" s="109" t="s">
        <v>1276</v>
      </c>
      <c r="C171" s="23" t="s">
        <v>160</v>
      </c>
      <c r="D171" s="23" t="s">
        <v>161</v>
      </c>
      <c r="E171" s="23" t="s">
        <v>161</v>
      </c>
      <c r="F171" s="23" t="s">
        <v>55</v>
      </c>
      <c r="G171" s="23" t="str">
        <f>VLOOKUP(C171, 'RHA A to F by CCA'!A:B, 2,0)</f>
        <v>Area C</v>
      </c>
      <c r="H171" s="23" t="s">
        <v>743</v>
      </c>
      <c r="I171" s="23" t="s">
        <v>548</v>
      </c>
      <c r="J171" s="45">
        <v>22</v>
      </c>
      <c r="K171" s="45">
        <v>22</v>
      </c>
      <c r="L171" s="19">
        <f t="shared" si="4"/>
        <v>100</v>
      </c>
      <c r="M171" s="45">
        <v>0</v>
      </c>
      <c r="N171" s="45">
        <v>0</v>
      </c>
      <c r="O171" s="19" t="e">
        <f t="shared" si="5"/>
        <v>#DIV/0!</v>
      </c>
      <c r="P171" s="45" t="s">
        <v>285</v>
      </c>
      <c r="Q171" s="45">
        <v>38</v>
      </c>
      <c r="R171" s="116">
        <v>44180.484722222202</v>
      </c>
      <c r="S171" s="116">
        <v>44180</v>
      </c>
      <c r="T171" s="23" t="s">
        <v>749</v>
      </c>
      <c r="U171" s="45" t="s">
        <v>287</v>
      </c>
      <c r="V171" s="23">
        <v>1</v>
      </c>
      <c r="W171" s="45">
        <v>107</v>
      </c>
    </row>
    <row r="172" spans="1:23" x14ac:dyDescent="0.2">
      <c r="A172" s="23">
        <v>30</v>
      </c>
      <c r="B172" s="109" t="s">
        <v>1277</v>
      </c>
      <c r="C172" s="23" t="s">
        <v>164</v>
      </c>
      <c r="D172" s="23" t="s">
        <v>165</v>
      </c>
      <c r="E172" s="23" t="s">
        <v>165</v>
      </c>
      <c r="F172" s="23" t="s">
        <v>55</v>
      </c>
      <c r="G172" s="23" t="str">
        <f>VLOOKUP(C172, 'RHA A to F by CCA'!A:B, 2,0)</f>
        <v>Area C</v>
      </c>
      <c r="H172" s="23" t="s">
        <v>743</v>
      </c>
      <c r="I172" s="23" t="s">
        <v>548</v>
      </c>
      <c r="J172" s="45">
        <v>16</v>
      </c>
      <c r="K172" s="45">
        <v>16</v>
      </c>
      <c r="L172" s="19">
        <f t="shared" si="4"/>
        <v>100</v>
      </c>
      <c r="M172" s="45">
        <v>0</v>
      </c>
      <c r="N172" s="45">
        <v>0</v>
      </c>
      <c r="O172" s="19" t="e">
        <f t="shared" si="5"/>
        <v>#DIV/0!</v>
      </c>
      <c r="P172" s="45" t="s">
        <v>385</v>
      </c>
      <c r="Q172" s="45">
        <v>16</v>
      </c>
      <c r="R172" s="116">
        <v>44181.703472222202</v>
      </c>
      <c r="S172" s="116">
        <v>44181</v>
      </c>
      <c r="T172" s="23" t="s">
        <v>749</v>
      </c>
      <c r="U172" s="45" t="s">
        <v>302</v>
      </c>
      <c r="V172" s="23">
        <v>1</v>
      </c>
      <c r="W172" s="45">
        <v>162</v>
      </c>
    </row>
    <row r="173" spans="1:23" x14ac:dyDescent="0.2">
      <c r="A173" s="111" t="s">
        <v>938</v>
      </c>
      <c r="B173" s="109" t="s">
        <v>939</v>
      </c>
      <c r="C173" s="23" t="s">
        <v>56</v>
      </c>
      <c r="D173" s="23" t="s">
        <v>57</v>
      </c>
      <c r="E173" s="23" t="s">
        <v>557</v>
      </c>
      <c r="F173" s="23" t="s">
        <v>55</v>
      </c>
      <c r="G173" s="23" t="str">
        <f>VLOOKUP(C173, 'RHA A to F by CCA'!A:B, 2,0)</f>
        <v>Area C</v>
      </c>
      <c r="H173" s="23" t="s">
        <v>743</v>
      </c>
      <c r="I173" s="23" t="s">
        <v>548</v>
      </c>
      <c r="J173" s="45">
        <v>14</v>
      </c>
      <c r="K173" s="45">
        <v>14</v>
      </c>
      <c r="L173" s="19">
        <f t="shared" si="4"/>
        <v>100</v>
      </c>
      <c r="M173" s="45">
        <v>0</v>
      </c>
      <c r="N173" s="45">
        <v>0</v>
      </c>
      <c r="O173" s="19" t="e">
        <f t="shared" si="5"/>
        <v>#DIV/0!</v>
      </c>
      <c r="P173" s="45" t="s">
        <v>385</v>
      </c>
      <c r="Q173" s="45">
        <v>17</v>
      </c>
      <c r="R173" s="116">
        <v>44183.45</v>
      </c>
      <c r="S173" s="116">
        <v>44183</v>
      </c>
      <c r="T173" s="23" t="s">
        <v>749</v>
      </c>
      <c r="U173" s="45" t="s">
        <v>287</v>
      </c>
      <c r="V173" s="23">
        <v>1</v>
      </c>
      <c r="W173" s="45">
        <v>197</v>
      </c>
    </row>
    <row r="174" spans="1:23" x14ac:dyDescent="0.2">
      <c r="A174" s="111" t="s">
        <v>940</v>
      </c>
      <c r="B174" s="109" t="s">
        <v>941</v>
      </c>
      <c r="C174" s="23" t="s">
        <v>56</v>
      </c>
      <c r="D174" s="23" t="s">
        <v>57</v>
      </c>
      <c r="E174" s="23" t="s">
        <v>557</v>
      </c>
      <c r="F174" s="23" t="s">
        <v>55</v>
      </c>
      <c r="G174" s="23" t="str">
        <f>VLOOKUP(C174, 'RHA A to F by CCA'!A:B, 2,0)</f>
        <v>Area C</v>
      </c>
      <c r="H174" s="23" t="s">
        <v>743</v>
      </c>
      <c r="I174" s="23" t="s">
        <v>548</v>
      </c>
      <c r="J174" s="45">
        <v>14</v>
      </c>
      <c r="K174" s="45">
        <v>14</v>
      </c>
      <c r="L174" s="19">
        <f t="shared" si="4"/>
        <v>100</v>
      </c>
      <c r="M174" s="45">
        <v>0</v>
      </c>
      <c r="N174" s="45">
        <v>0</v>
      </c>
      <c r="O174" s="19" t="e">
        <f t="shared" si="5"/>
        <v>#DIV/0!</v>
      </c>
      <c r="P174" s="45" t="s">
        <v>285</v>
      </c>
      <c r="Q174" s="45">
        <v>18</v>
      </c>
      <c r="R174" s="116">
        <v>44183.517361111102</v>
      </c>
      <c r="S174" s="116">
        <v>44183</v>
      </c>
      <c r="T174" s="23" t="s">
        <v>749</v>
      </c>
      <c r="U174" s="45" t="s">
        <v>287</v>
      </c>
      <c r="V174" s="23">
        <v>2</v>
      </c>
      <c r="W174" s="45">
        <v>205</v>
      </c>
    </row>
    <row r="175" spans="1:23" x14ac:dyDescent="0.2">
      <c r="A175" s="111" t="s">
        <v>1278</v>
      </c>
      <c r="B175" s="109" t="s">
        <v>951</v>
      </c>
      <c r="C175" s="23" t="s">
        <v>164</v>
      </c>
      <c r="D175" s="23" t="s">
        <v>165</v>
      </c>
      <c r="E175" s="23" t="s">
        <v>165</v>
      </c>
      <c r="F175" s="23" t="s">
        <v>55</v>
      </c>
      <c r="G175" s="23" t="str">
        <f>VLOOKUP(C175, 'RHA A to F by CCA'!A:B, 2,0)</f>
        <v>Area C</v>
      </c>
      <c r="H175" s="23" t="s">
        <v>743</v>
      </c>
      <c r="I175" s="23" t="s">
        <v>548</v>
      </c>
      <c r="J175" s="45">
        <v>11</v>
      </c>
      <c r="K175" s="45">
        <v>11</v>
      </c>
      <c r="L175" s="19">
        <f t="shared" si="4"/>
        <v>100</v>
      </c>
      <c r="M175" s="45">
        <v>0</v>
      </c>
      <c r="N175" s="45">
        <v>0</v>
      </c>
      <c r="O175" s="19" t="e">
        <f t="shared" si="5"/>
        <v>#DIV/0!</v>
      </c>
      <c r="P175" s="45" t="s">
        <v>285</v>
      </c>
      <c r="Q175" s="45">
        <v>11</v>
      </c>
      <c r="R175" s="116">
        <v>44179.525694444397</v>
      </c>
      <c r="S175" s="116">
        <v>44179</v>
      </c>
      <c r="T175" s="23" t="s">
        <v>744</v>
      </c>
      <c r="U175" s="45" t="s">
        <v>302</v>
      </c>
      <c r="V175" s="23">
        <v>1</v>
      </c>
      <c r="W175" s="45">
        <v>42</v>
      </c>
    </row>
    <row r="176" spans="1:23" x14ac:dyDescent="0.2">
      <c r="A176" s="111" t="s">
        <v>1279</v>
      </c>
      <c r="B176" s="109" t="s">
        <v>1280</v>
      </c>
      <c r="C176" s="23" t="s">
        <v>56</v>
      </c>
      <c r="D176" s="23" t="s">
        <v>57</v>
      </c>
      <c r="E176" s="23" t="s">
        <v>568</v>
      </c>
      <c r="F176" s="23" t="s">
        <v>55</v>
      </c>
      <c r="G176" s="23" t="str">
        <f>VLOOKUP(C176, 'RHA A to F by CCA'!A:B, 2,0)</f>
        <v>Area C</v>
      </c>
      <c r="H176" s="23" t="s">
        <v>743</v>
      </c>
      <c r="I176" s="23" t="s">
        <v>548</v>
      </c>
      <c r="J176" s="45">
        <v>3</v>
      </c>
      <c r="K176" s="45">
        <v>3</v>
      </c>
      <c r="L176" s="19">
        <f t="shared" si="4"/>
        <v>100</v>
      </c>
      <c r="M176" s="45">
        <v>0</v>
      </c>
      <c r="N176" s="45">
        <v>0</v>
      </c>
      <c r="O176" s="19" t="e">
        <f t="shared" si="5"/>
        <v>#DIV/0!</v>
      </c>
      <c r="P176" s="45" t="s">
        <v>385</v>
      </c>
      <c r="Q176" s="45">
        <v>3</v>
      </c>
      <c r="R176" s="116">
        <v>44188.778472222199</v>
      </c>
      <c r="S176" s="116">
        <v>44188</v>
      </c>
      <c r="T176" s="23" t="s">
        <v>744</v>
      </c>
      <c r="U176" s="45" t="s">
        <v>302</v>
      </c>
      <c r="V176" s="23">
        <v>1</v>
      </c>
      <c r="W176" s="45">
        <v>254</v>
      </c>
    </row>
    <row r="177" spans="1:23" x14ac:dyDescent="0.2">
      <c r="A177" s="23">
        <v>46</v>
      </c>
      <c r="B177" s="109" t="s">
        <v>1281</v>
      </c>
      <c r="C177" s="23" t="s">
        <v>138</v>
      </c>
      <c r="D177" s="23" t="s">
        <v>139</v>
      </c>
      <c r="E177" s="23" t="s">
        <v>438</v>
      </c>
      <c r="F177" s="23" t="s">
        <v>55</v>
      </c>
      <c r="G177" s="23" t="str">
        <f>VLOOKUP(C177, 'RHA A to F by CCA'!A:B, 2,0)</f>
        <v>Area C</v>
      </c>
      <c r="H177" s="23" t="s">
        <v>743</v>
      </c>
      <c r="I177" s="23" t="s">
        <v>548</v>
      </c>
      <c r="J177" s="45">
        <v>1</v>
      </c>
      <c r="K177" s="45">
        <v>1</v>
      </c>
      <c r="L177" s="19">
        <f t="shared" si="4"/>
        <v>100</v>
      </c>
      <c r="M177" s="45">
        <v>0</v>
      </c>
      <c r="N177" s="45">
        <v>0</v>
      </c>
      <c r="O177" s="19" t="e">
        <f t="shared" si="5"/>
        <v>#DIV/0!</v>
      </c>
      <c r="P177" s="45" t="s">
        <v>385</v>
      </c>
      <c r="Q177" s="45">
        <v>1</v>
      </c>
      <c r="R177" s="116">
        <v>44188.802777777797</v>
      </c>
      <c r="S177" s="116">
        <v>44188</v>
      </c>
      <c r="T177" s="23" t="s">
        <v>1226</v>
      </c>
      <c r="U177" s="45" t="s">
        <v>298</v>
      </c>
      <c r="V177" s="23">
        <v>1</v>
      </c>
      <c r="W177" s="45">
        <v>300</v>
      </c>
    </row>
    <row r="178" spans="1:23" x14ac:dyDescent="0.2">
      <c r="A178" s="111" t="s">
        <v>1282</v>
      </c>
      <c r="B178" s="109" t="s">
        <v>1283</v>
      </c>
      <c r="C178" s="23" t="s">
        <v>56</v>
      </c>
      <c r="D178" s="23" t="s">
        <v>57</v>
      </c>
      <c r="E178" s="23" t="s">
        <v>568</v>
      </c>
      <c r="F178" s="23" t="s">
        <v>55</v>
      </c>
      <c r="G178" s="23" t="str">
        <f>VLOOKUP(C178, 'RHA A to F by CCA'!A:B, 2,0)</f>
        <v>Area C</v>
      </c>
      <c r="H178" s="23" t="s">
        <v>743</v>
      </c>
      <c r="I178" s="23" t="s">
        <v>548</v>
      </c>
      <c r="J178" s="45">
        <v>65</v>
      </c>
      <c r="K178" s="45">
        <v>64</v>
      </c>
      <c r="L178" s="19">
        <f t="shared" si="4"/>
        <v>98.461538461538467</v>
      </c>
      <c r="M178" s="45">
        <v>1</v>
      </c>
      <c r="N178" s="45">
        <v>1</v>
      </c>
      <c r="O178" s="19">
        <f t="shared" si="5"/>
        <v>100</v>
      </c>
      <c r="P178" s="45" t="s">
        <v>385</v>
      </c>
      <c r="Q178" s="45">
        <v>72</v>
      </c>
      <c r="R178" s="116">
        <v>44181.492361111101</v>
      </c>
      <c r="S178" s="116">
        <v>44181</v>
      </c>
      <c r="T178" s="23" t="s">
        <v>749</v>
      </c>
      <c r="U178" s="45" t="s">
        <v>287</v>
      </c>
      <c r="V178" s="23">
        <v>1</v>
      </c>
      <c r="W178" s="45">
        <v>154</v>
      </c>
    </row>
    <row r="179" spans="1:23" x14ac:dyDescent="0.2">
      <c r="A179" s="111" t="s">
        <v>963</v>
      </c>
      <c r="B179" s="109" t="s">
        <v>964</v>
      </c>
      <c r="C179" s="23" t="s">
        <v>56</v>
      </c>
      <c r="D179" s="23" t="s">
        <v>57</v>
      </c>
      <c r="E179" s="23" t="s">
        <v>568</v>
      </c>
      <c r="F179" s="23" t="s">
        <v>55</v>
      </c>
      <c r="G179" s="23" t="str">
        <f>VLOOKUP(C179, 'RHA A to F by CCA'!A:B, 2,0)</f>
        <v>Area C</v>
      </c>
      <c r="H179" s="23" t="s">
        <v>743</v>
      </c>
      <c r="I179" s="23" t="s">
        <v>548</v>
      </c>
      <c r="J179" s="45">
        <v>68</v>
      </c>
      <c r="K179" s="45">
        <v>66</v>
      </c>
      <c r="L179" s="19">
        <f t="shared" si="4"/>
        <v>97.058823529411768</v>
      </c>
      <c r="M179" s="45">
        <v>0</v>
      </c>
      <c r="N179" s="45">
        <v>0</v>
      </c>
      <c r="O179" s="19" t="e">
        <f t="shared" si="5"/>
        <v>#DIV/0!</v>
      </c>
      <c r="P179" s="45" t="s">
        <v>285</v>
      </c>
      <c r="Q179" s="45">
        <v>78</v>
      </c>
      <c r="R179" s="116">
        <v>44180.688194444403</v>
      </c>
      <c r="S179" s="116">
        <v>44180</v>
      </c>
      <c r="T179" s="23" t="s">
        <v>749</v>
      </c>
      <c r="U179" s="45" t="s">
        <v>287</v>
      </c>
      <c r="V179" s="23">
        <v>1</v>
      </c>
      <c r="W179" s="45">
        <v>136</v>
      </c>
    </row>
    <row r="180" spans="1:23" x14ac:dyDescent="0.2">
      <c r="A180" s="111" t="s">
        <v>1284</v>
      </c>
      <c r="B180" s="109" t="s">
        <v>1285</v>
      </c>
      <c r="C180" s="23" t="s">
        <v>164</v>
      </c>
      <c r="D180" s="23" t="s">
        <v>165</v>
      </c>
      <c r="E180" s="23" t="s">
        <v>165</v>
      </c>
      <c r="F180" s="23" t="s">
        <v>55</v>
      </c>
      <c r="G180" s="23" t="str">
        <f>VLOOKUP(C180, 'RHA A to F by CCA'!A:B, 2,0)</f>
        <v>Area C</v>
      </c>
      <c r="H180" s="23" t="s">
        <v>743</v>
      </c>
      <c r="I180" s="23" t="s">
        <v>548</v>
      </c>
      <c r="J180" s="45">
        <v>74</v>
      </c>
      <c r="K180" s="45">
        <v>69</v>
      </c>
      <c r="L180" s="19">
        <f t="shared" si="4"/>
        <v>93.243243243243242</v>
      </c>
      <c r="M180" s="45">
        <v>0</v>
      </c>
      <c r="N180" s="45">
        <v>0</v>
      </c>
      <c r="O180" s="19" t="e">
        <f t="shared" si="5"/>
        <v>#DIV/0!</v>
      </c>
      <c r="P180" s="45" t="s">
        <v>1</v>
      </c>
      <c r="Q180" s="45">
        <v>95</v>
      </c>
      <c r="R180" s="116">
        <v>44182.697916666701</v>
      </c>
      <c r="S180" s="116">
        <v>44182</v>
      </c>
      <c r="T180" s="23" t="s">
        <v>749</v>
      </c>
      <c r="U180" s="45" t="s">
        <v>287</v>
      </c>
      <c r="V180" s="23">
        <v>1</v>
      </c>
      <c r="W180" s="45">
        <v>183</v>
      </c>
    </row>
    <row r="181" spans="1:23" x14ac:dyDescent="0.2">
      <c r="A181" s="111" t="s">
        <v>1286</v>
      </c>
      <c r="B181" s="109" t="s">
        <v>1287</v>
      </c>
      <c r="C181" s="23" t="s">
        <v>164</v>
      </c>
      <c r="D181" s="23" t="s">
        <v>165</v>
      </c>
      <c r="E181" s="23" t="s">
        <v>165</v>
      </c>
      <c r="F181" s="23" t="s">
        <v>55</v>
      </c>
      <c r="G181" s="23" t="str">
        <f>VLOOKUP(C181, 'RHA A to F by CCA'!A:B, 2,0)</f>
        <v>Area C</v>
      </c>
      <c r="H181" s="23" t="s">
        <v>743</v>
      </c>
      <c r="I181" s="23" t="s">
        <v>548</v>
      </c>
      <c r="J181" s="45">
        <v>37</v>
      </c>
      <c r="K181" s="45">
        <v>34</v>
      </c>
      <c r="L181" s="19">
        <f t="shared" si="4"/>
        <v>91.891891891891902</v>
      </c>
      <c r="M181" s="45">
        <v>0</v>
      </c>
      <c r="N181" s="45">
        <v>0</v>
      </c>
      <c r="O181" s="19" t="e">
        <f t="shared" si="5"/>
        <v>#DIV/0!</v>
      </c>
      <c r="P181" s="45" t="s">
        <v>385</v>
      </c>
      <c r="Q181" s="45">
        <v>51</v>
      </c>
      <c r="R181" s="116">
        <v>44182.378472222197</v>
      </c>
      <c r="S181" s="116">
        <v>44182</v>
      </c>
      <c r="T181" s="23" t="s">
        <v>749</v>
      </c>
      <c r="U181" s="45" t="s">
        <v>287</v>
      </c>
      <c r="V181" s="23">
        <v>1</v>
      </c>
      <c r="W181" s="45">
        <v>169</v>
      </c>
    </row>
    <row r="182" spans="1:23" x14ac:dyDescent="0.2">
      <c r="A182" s="111" t="s">
        <v>944</v>
      </c>
      <c r="B182" s="109" t="s">
        <v>945</v>
      </c>
      <c r="C182" s="23" t="s">
        <v>160</v>
      </c>
      <c r="D182" s="23" t="s">
        <v>161</v>
      </c>
      <c r="E182" s="23" t="s">
        <v>161</v>
      </c>
      <c r="F182" s="23" t="s">
        <v>55</v>
      </c>
      <c r="G182" s="23" t="str">
        <f>VLOOKUP(C182, 'RHA A to F by CCA'!A:B, 2,0)</f>
        <v>Area C</v>
      </c>
      <c r="H182" s="23" t="s">
        <v>743</v>
      </c>
      <c r="I182" s="23" t="s">
        <v>548</v>
      </c>
      <c r="J182" s="45">
        <v>92</v>
      </c>
      <c r="K182" s="45">
        <v>80</v>
      </c>
      <c r="L182" s="19">
        <f t="shared" si="4"/>
        <v>86.956521739130437</v>
      </c>
      <c r="M182" s="45">
        <v>0</v>
      </c>
      <c r="N182" s="45">
        <v>0</v>
      </c>
      <c r="O182" s="19" t="e">
        <f t="shared" si="5"/>
        <v>#DIV/0!</v>
      </c>
      <c r="P182" s="45" t="s">
        <v>285</v>
      </c>
      <c r="Q182" s="45">
        <v>109</v>
      </c>
      <c r="R182" s="116">
        <v>44179.543055555601</v>
      </c>
      <c r="S182" s="116">
        <v>44179</v>
      </c>
      <c r="T182" s="23" t="s">
        <v>749</v>
      </c>
      <c r="U182" s="45" t="s">
        <v>287</v>
      </c>
      <c r="V182" s="23">
        <v>1</v>
      </c>
      <c r="W182" s="45">
        <v>50</v>
      </c>
    </row>
    <row r="183" spans="1:23" x14ac:dyDescent="0.2">
      <c r="A183" s="111" t="s">
        <v>1288</v>
      </c>
      <c r="B183" s="109" t="s">
        <v>1289</v>
      </c>
      <c r="C183" s="23" t="s">
        <v>56</v>
      </c>
      <c r="D183" s="23" t="s">
        <v>57</v>
      </c>
      <c r="E183" s="23" t="s">
        <v>568</v>
      </c>
      <c r="F183" s="23" t="s">
        <v>55</v>
      </c>
      <c r="G183" s="23" t="str">
        <f>VLOOKUP(C183, 'RHA A to F by CCA'!A:B, 2,0)</f>
        <v>Area C</v>
      </c>
      <c r="H183" s="23" t="s">
        <v>743</v>
      </c>
      <c r="I183" s="23" t="s">
        <v>548</v>
      </c>
      <c r="J183" s="45">
        <v>4</v>
      </c>
      <c r="K183" s="45">
        <v>3</v>
      </c>
      <c r="L183" s="19">
        <f t="shared" si="4"/>
        <v>75</v>
      </c>
      <c r="M183" s="45">
        <v>0</v>
      </c>
      <c r="N183" s="45">
        <v>0</v>
      </c>
      <c r="O183" s="19" t="e">
        <f t="shared" si="5"/>
        <v>#DIV/0!</v>
      </c>
      <c r="P183" s="45" t="s">
        <v>385</v>
      </c>
      <c r="Q183" s="45">
        <v>4</v>
      </c>
      <c r="R183" s="116">
        <v>44188.779861111099</v>
      </c>
      <c r="S183" s="116">
        <v>44188</v>
      </c>
      <c r="T183" s="23" t="s">
        <v>749</v>
      </c>
      <c r="U183" s="45" t="s">
        <v>302</v>
      </c>
      <c r="V183" s="23">
        <v>1</v>
      </c>
      <c r="W183" s="45">
        <v>256</v>
      </c>
    </row>
    <row r="184" spans="1:23" x14ac:dyDescent="0.2">
      <c r="A184" s="23">
        <v>39</v>
      </c>
      <c r="B184" s="109" t="s">
        <v>1290</v>
      </c>
      <c r="C184" s="23" t="s">
        <v>56</v>
      </c>
      <c r="D184" s="23" t="s">
        <v>57</v>
      </c>
      <c r="E184" s="23" t="s">
        <v>557</v>
      </c>
      <c r="F184" s="23" t="s">
        <v>55</v>
      </c>
      <c r="G184" s="23" t="str">
        <f>VLOOKUP(C184, 'RHA A to F by CCA'!A:B, 2,0)</f>
        <v>Area C</v>
      </c>
      <c r="H184" s="23" t="s">
        <v>743</v>
      </c>
      <c r="I184" s="23" t="s">
        <v>548</v>
      </c>
      <c r="J184" s="45">
        <v>4</v>
      </c>
      <c r="K184" s="45">
        <v>3</v>
      </c>
      <c r="L184" s="19">
        <f t="shared" si="4"/>
        <v>75</v>
      </c>
      <c r="M184" s="45">
        <v>0</v>
      </c>
      <c r="N184" s="45">
        <v>0</v>
      </c>
      <c r="O184" s="19" t="e">
        <f t="shared" si="5"/>
        <v>#DIV/0!</v>
      </c>
      <c r="P184" s="45" t="s">
        <v>385</v>
      </c>
      <c r="Q184" s="45">
        <v>4</v>
      </c>
      <c r="R184" s="116">
        <v>44188.789583333302</v>
      </c>
      <c r="S184" s="116">
        <v>44188</v>
      </c>
      <c r="T184" s="23" t="s">
        <v>744</v>
      </c>
      <c r="U184" s="45" t="s">
        <v>302</v>
      </c>
      <c r="V184" s="23">
        <v>1</v>
      </c>
      <c r="W184" s="45">
        <v>272</v>
      </c>
    </row>
    <row r="185" spans="1:23" x14ac:dyDescent="0.2">
      <c r="A185" s="111" t="s">
        <v>1291</v>
      </c>
      <c r="B185" s="109" t="s">
        <v>1292</v>
      </c>
      <c r="C185" s="23" t="s">
        <v>56</v>
      </c>
      <c r="D185" s="23" t="s">
        <v>57</v>
      </c>
      <c r="E185" s="23" t="s">
        <v>568</v>
      </c>
      <c r="F185" s="23" t="s">
        <v>55</v>
      </c>
      <c r="G185" s="23" t="str">
        <f>VLOOKUP(C185, 'RHA A to F by CCA'!A:B, 2,0)</f>
        <v>Area C</v>
      </c>
      <c r="H185" s="23" t="s">
        <v>743</v>
      </c>
      <c r="I185" s="23" t="s">
        <v>548</v>
      </c>
      <c r="J185" s="45">
        <v>42</v>
      </c>
      <c r="K185" s="45">
        <v>30</v>
      </c>
      <c r="L185" s="19">
        <f t="shared" si="4"/>
        <v>71.428571428571431</v>
      </c>
      <c r="M185" s="45">
        <v>0</v>
      </c>
      <c r="N185" s="45">
        <v>0</v>
      </c>
      <c r="O185" s="19" t="e">
        <f t="shared" si="5"/>
        <v>#DIV/0!</v>
      </c>
      <c r="P185" s="45" t="s">
        <v>285</v>
      </c>
      <c r="Q185" s="45">
        <v>47</v>
      </c>
      <c r="R185" s="116">
        <v>44179.405555555597</v>
      </c>
      <c r="S185" s="116">
        <v>44179</v>
      </c>
      <c r="T185" s="23" t="s">
        <v>749</v>
      </c>
      <c r="U185" s="45" t="s">
        <v>287</v>
      </c>
      <c r="V185" s="23">
        <v>1</v>
      </c>
      <c r="W185" s="45">
        <v>10</v>
      </c>
    </row>
    <row r="186" spans="1:23" x14ac:dyDescent="0.2">
      <c r="A186" s="111" t="s">
        <v>1293</v>
      </c>
      <c r="B186" s="109" t="s">
        <v>1294</v>
      </c>
      <c r="C186" s="23" t="s">
        <v>164</v>
      </c>
      <c r="D186" s="23" t="s">
        <v>165</v>
      </c>
      <c r="E186" s="23" t="s">
        <v>165</v>
      </c>
      <c r="F186" s="23" t="s">
        <v>55</v>
      </c>
      <c r="G186" s="23" t="str">
        <f>VLOOKUP(C186, 'RHA A to F by CCA'!A:B, 2,0)</f>
        <v>Area C</v>
      </c>
      <c r="H186" s="23" t="s">
        <v>743</v>
      </c>
      <c r="I186" s="23" t="s">
        <v>548</v>
      </c>
      <c r="J186" s="45">
        <v>3</v>
      </c>
      <c r="K186" s="45">
        <v>2</v>
      </c>
      <c r="L186" s="19">
        <f t="shared" si="4"/>
        <v>66.666666666666657</v>
      </c>
      <c r="M186" s="45">
        <v>0</v>
      </c>
      <c r="N186" s="45">
        <v>0</v>
      </c>
      <c r="O186" s="19" t="e">
        <f t="shared" si="5"/>
        <v>#DIV/0!</v>
      </c>
      <c r="P186" s="45" t="s">
        <v>385</v>
      </c>
      <c r="Q186" s="45">
        <v>3</v>
      </c>
      <c r="R186" s="116">
        <v>44188.787499999999</v>
      </c>
      <c r="S186" s="116">
        <v>44188</v>
      </c>
      <c r="T186" s="23" t="s">
        <v>744</v>
      </c>
      <c r="U186" s="45" t="s">
        <v>302</v>
      </c>
      <c r="V186" s="23">
        <v>1</v>
      </c>
      <c r="W186" s="45">
        <v>268</v>
      </c>
    </row>
    <row r="187" spans="1:23" x14ac:dyDescent="0.2">
      <c r="A187" s="23">
        <v>41</v>
      </c>
      <c r="B187" s="109" t="s">
        <v>1295</v>
      </c>
      <c r="C187" s="23" t="s">
        <v>160</v>
      </c>
      <c r="D187" s="23" t="s">
        <v>161</v>
      </c>
      <c r="E187" s="23" t="s">
        <v>161</v>
      </c>
      <c r="F187" s="23" t="s">
        <v>55</v>
      </c>
      <c r="G187" s="23" t="str">
        <f>VLOOKUP(C187, 'RHA A to F by CCA'!A:B, 2,0)</f>
        <v>Area C</v>
      </c>
      <c r="H187" s="23" t="s">
        <v>743</v>
      </c>
      <c r="I187" s="23" t="s">
        <v>548</v>
      </c>
      <c r="J187" s="45">
        <v>3</v>
      </c>
      <c r="K187" s="45">
        <v>2</v>
      </c>
      <c r="L187" s="19">
        <f t="shared" si="4"/>
        <v>66.666666666666657</v>
      </c>
      <c r="M187" s="45">
        <v>0</v>
      </c>
      <c r="N187" s="45">
        <v>0</v>
      </c>
      <c r="O187" s="19" t="e">
        <f t="shared" si="5"/>
        <v>#DIV/0!</v>
      </c>
      <c r="P187" s="45" t="s">
        <v>385</v>
      </c>
      <c r="Q187" s="45">
        <v>3</v>
      </c>
      <c r="R187" s="116">
        <v>44188.795138888898</v>
      </c>
      <c r="S187" s="116">
        <v>44188</v>
      </c>
      <c r="T187" s="23" t="s">
        <v>744</v>
      </c>
      <c r="U187" s="45" t="s">
        <v>302</v>
      </c>
      <c r="V187" s="23">
        <v>1</v>
      </c>
      <c r="W187" s="45">
        <v>283</v>
      </c>
    </row>
    <row r="188" spans="1:23" x14ac:dyDescent="0.2">
      <c r="A188" s="111" t="s">
        <v>1296</v>
      </c>
      <c r="B188" s="109" t="s">
        <v>1297</v>
      </c>
      <c r="C188" s="23" t="s">
        <v>56</v>
      </c>
      <c r="D188" s="23" t="s">
        <v>57</v>
      </c>
      <c r="E188" s="23" t="s">
        <v>557</v>
      </c>
      <c r="F188" s="23" t="s">
        <v>55</v>
      </c>
      <c r="G188" s="23" t="str">
        <f>VLOOKUP(C188, 'RHA A to F by CCA'!A:B, 2,0)</f>
        <v>Area C</v>
      </c>
      <c r="H188" s="23" t="s">
        <v>743</v>
      </c>
      <c r="I188" s="23" t="s">
        <v>548</v>
      </c>
      <c r="J188" s="45">
        <v>3</v>
      </c>
      <c r="K188" s="45">
        <v>2</v>
      </c>
      <c r="L188" s="19">
        <f t="shared" si="4"/>
        <v>66.666666666666657</v>
      </c>
      <c r="M188" s="45">
        <v>0</v>
      </c>
      <c r="N188" s="45">
        <v>0</v>
      </c>
      <c r="O188" s="19" t="e">
        <f t="shared" si="5"/>
        <v>#DIV/0!</v>
      </c>
      <c r="P188" s="45" t="s">
        <v>385</v>
      </c>
      <c r="Q188" s="45">
        <v>3</v>
      </c>
      <c r="R188" s="116">
        <v>44188.796527777798</v>
      </c>
      <c r="S188" s="116">
        <v>44188</v>
      </c>
      <c r="T188" s="23" t="s">
        <v>744</v>
      </c>
      <c r="U188" s="45" t="s">
        <v>302</v>
      </c>
      <c r="V188" s="23">
        <v>1</v>
      </c>
      <c r="W188" s="45">
        <v>287</v>
      </c>
    </row>
    <row r="189" spans="1:23" x14ac:dyDescent="0.2">
      <c r="A189" s="23">
        <v>45</v>
      </c>
      <c r="B189" s="109" t="s">
        <v>1298</v>
      </c>
      <c r="C189" s="23" t="s">
        <v>160</v>
      </c>
      <c r="D189" s="23" t="s">
        <v>161</v>
      </c>
      <c r="E189" s="23" t="s">
        <v>161</v>
      </c>
      <c r="F189" s="23" t="s">
        <v>55</v>
      </c>
      <c r="G189" s="23" t="str">
        <f>VLOOKUP(C189, 'RHA A to F by CCA'!A:B, 2,0)</f>
        <v>Area C</v>
      </c>
      <c r="H189" s="23" t="s">
        <v>743</v>
      </c>
      <c r="I189" s="23" t="s">
        <v>548</v>
      </c>
      <c r="J189" s="45">
        <v>4</v>
      </c>
      <c r="K189" s="45">
        <v>2</v>
      </c>
      <c r="L189" s="19">
        <f t="shared" si="4"/>
        <v>50</v>
      </c>
      <c r="M189" s="45">
        <v>0</v>
      </c>
      <c r="N189" s="45">
        <v>0</v>
      </c>
      <c r="O189" s="19" t="e">
        <f t="shared" si="5"/>
        <v>#DIV/0!</v>
      </c>
      <c r="P189" s="45" t="s">
        <v>385</v>
      </c>
      <c r="Q189" s="45">
        <v>4</v>
      </c>
      <c r="R189" s="116">
        <v>44188.801388888904</v>
      </c>
      <c r="S189" s="116">
        <v>44188</v>
      </c>
      <c r="T189" s="23" t="s">
        <v>744</v>
      </c>
      <c r="U189" s="45" t="s">
        <v>302</v>
      </c>
      <c r="V189" s="23">
        <v>1</v>
      </c>
      <c r="W189" s="45">
        <v>297</v>
      </c>
    </row>
    <row r="190" spans="1:23" x14ac:dyDescent="0.2">
      <c r="A190" s="111" t="s">
        <v>1299</v>
      </c>
      <c r="B190" s="109" t="s">
        <v>1300</v>
      </c>
      <c r="C190" s="23" t="s">
        <v>56</v>
      </c>
      <c r="D190" s="23" t="s">
        <v>57</v>
      </c>
      <c r="E190" s="23" t="s">
        <v>557</v>
      </c>
      <c r="F190" s="23" t="s">
        <v>55</v>
      </c>
      <c r="G190" s="23" t="str">
        <f>VLOOKUP(C190, 'RHA A to F by CCA'!A:B, 2,0)</f>
        <v>Area C</v>
      </c>
      <c r="H190" s="23" t="s">
        <v>743</v>
      </c>
      <c r="I190" s="23" t="s">
        <v>548</v>
      </c>
      <c r="J190" s="45">
        <v>3</v>
      </c>
      <c r="K190" s="45">
        <v>1</v>
      </c>
      <c r="L190" s="19">
        <f t="shared" si="4"/>
        <v>33.333333333333329</v>
      </c>
      <c r="M190" s="45">
        <v>0</v>
      </c>
      <c r="N190" s="45">
        <v>0</v>
      </c>
      <c r="O190" s="19" t="e">
        <f t="shared" si="5"/>
        <v>#DIV/0!</v>
      </c>
      <c r="P190" s="45" t="s">
        <v>285</v>
      </c>
      <c r="Q190" s="45">
        <v>4</v>
      </c>
      <c r="R190" s="116">
        <v>44179.441666666702</v>
      </c>
      <c r="S190" s="116">
        <v>44179</v>
      </c>
      <c r="T190" s="23" t="s">
        <v>744</v>
      </c>
      <c r="U190" s="45" t="s">
        <v>302</v>
      </c>
      <c r="V190" s="23">
        <v>1</v>
      </c>
      <c r="W190" s="45">
        <v>23</v>
      </c>
    </row>
    <row r="191" spans="1:23" x14ac:dyDescent="0.2">
      <c r="A191" s="111" t="s">
        <v>1301</v>
      </c>
      <c r="B191" s="109" t="s">
        <v>1302</v>
      </c>
      <c r="C191" s="23" t="s">
        <v>56</v>
      </c>
      <c r="D191" s="23" t="s">
        <v>57</v>
      </c>
      <c r="E191" s="23" t="s">
        <v>557</v>
      </c>
      <c r="F191" s="23" t="s">
        <v>55</v>
      </c>
      <c r="G191" s="23" t="str">
        <f>VLOOKUP(C191, 'RHA A to F by CCA'!A:B, 2,0)</f>
        <v>Area C</v>
      </c>
      <c r="H191" s="23" t="s">
        <v>743</v>
      </c>
      <c r="I191" s="23" t="s">
        <v>548</v>
      </c>
      <c r="J191" s="45">
        <v>4</v>
      </c>
      <c r="K191" s="45">
        <v>0</v>
      </c>
      <c r="L191" s="19">
        <f t="shared" si="4"/>
        <v>0</v>
      </c>
      <c r="M191" s="45">
        <v>0</v>
      </c>
      <c r="N191" s="45">
        <v>0</v>
      </c>
      <c r="O191" s="19" t="e">
        <f t="shared" si="5"/>
        <v>#DIV/0!</v>
      </c>
      <c r="P191" s="45" t="s">
        <v>385</v>
      </c>
      <c r="Q191" s="45">
        <v>4</v>
      </c>
      <c r="R191" s="116">
        <v>44188.795138888898</v>
      </c>
      <c r="S191" s="116">
        <v>44188</v>
      </c>
      <c r="T191" s="23" t="s">
        <v>744</v>
      </c>
      <c r="U191" s="45" t="s">
        <v>302</v>
      </c>
      <c r="V191" s="23">
        <v>1</v>
      </c>
      <c r="W191" s="45">
        <v>284</v>
      </c>
    </row>
    <row r="192" spans="1:23" x14ac:dyDescent="0.2">
      <c r="A192" s="111" t="s">
        <v>1303</v>
      </c>
      <c r="B192" s="109" t="s">
        <v>1304</v>
      </c>
      <c r="C192" s="23" t="s">
        <v>160</v>
      </c>
      <c r="D192" s="23" t="s">
        <v>161</v>
      </c>
      <c r="E192" s="23" t="s">
        <v>161</v>
      </c>
      <c r="F192" s="23" t="s">
        <v>55</v>
      </c>
      <c r="G192" s="23" t="str">
        <f>VLOOKUP(C192, 'RHA A to F by CCA'!A:B, 2,0)</f>
        <v>Area C</v>
      </c>
      <c r="H192" s="23" t="s">
        <v>743</v>
      </c>
      <c r="I192" s="23" t="s">
        <v>548</v>
      </c>
      <c r="J192" s="45">
        <v>3</v>
      </c>
      <c r="K192" s="45">
        <v>0</v>
      </c>
      <c r="L192" s="19">
        <f t="shared" si="4"/>
        <v>0</v>
      </c>
      <c r="M192" s="45">
        <v>0</v>
      </c>
      <c r="N192" s="45">
        <v>0</v>
      </c>
      <c r="O192" s="19" t="e">
        <f t="shared" si="5"/>
        <v>#DIV/0!</v>
      </c>
      <c r="P192" s="45" t="s">
        <v>385</v>
      </c>
      <c r="Q192" s="45">
        <v>3</v>
      </c>
      <c r="R192" s="116">
        <v>44188.784027777801</v>
      </c>
      <c r="S192" s="116">
        <v>44188</v>
      </c>
      <c r="T192" s="23" t="s">
        <v>744</v>
      </c>
      <c r="U192" s="45" t="s">
        <v>302</v>
      </c>
      <c r="V192" s="23">
        <v>1</v>
      </c>
      <c r="W192" s="45">
        <v>263</v>
      </c>
    </row>
    <row r="193" spans="1:23" x14ac:dyDescent="0.2">
      <c r="A193" s="111" t="s">
        <v>969</v>
      </c>
      <c r="B193" s="109" t="s">
        <v>970</v>
      </c>
      <c r="C193" s="23" t="s">
        <v>142</v>
      </c>
      <c r="D193" s="23" t="s">
        <v>655</v>
      </c>
      <c r="E193" s="23" t="s">
        <v>656</v>
      </c>
      <c r="F193" s="23" t="s">
        <v>9</v>
      </c>
      <c r="G193" s="23" t="str">
        <f>VLOOKUP(C193, 'RHA A to F by CCA'!A:B, 2,0)</f>
        <v>Area C</v>
      </c>
      <c r="H193" s="23" t="s">
        <v>743</v>
      </c>
      <c r="I193" s="23" t="s">
        <v>657</v>
      </c>
      <c r="J193" s="45">
        <v>101</v>
      </c>
      <c r="K193" s="45">
        <v>101</v>
      </c>
      <c r="L193" s="19">
        <f t="shared" si="4"/>
        <v>100</v>
      </c>
      <c r="M193" s="45">
        <v>17</v>
      </c>
      <c r="N193" s="45">
        <v>17</v>
      </c>
      <c r="O193" s="19">
        <f t="shared" si="5"/>
        <v>100</v>
      </c>
      <c r="P193" s="45" t="s">
        <v>285</v>
      </c>
      <c r="Q193" s="45">
        <v>118</v>
      </c>
      <c r="R193" s="116">
        <v>44180.4194444444</v>
      </c>
      <c r="S193" s="116">
        <v>44180</v>
      </c>
      <c r="T193" s="23" t="s">
        <v>749</v>
      </c>
      <c r="U193" s="45" t="s">
        <v>287</v>
      </c>
      <c r="V193" s="23">
        <v>1</v>
      </c>
      <c r="W193" s="45">
        <v>95</v>
      </c>
    </row>
    <row r="194" spans="1:23" x14ac:dyDescent="0.2">
      <c r="A194" s="111" t="s">
        <v>1305</v>
      </c>
      <c r="B194" s="109" t="s">
        <v>1306</v>
      </c>
      <c r="C194" s="23" t="s">
        <v>142</v>
      </c>
      <c r="D194" s="23" t="s">
        <v>655</v>
      </c>
      <c r="E194" s="23" t="s">
        <v>656</v>
      </c>
      <c r="F194" s="23" t="s">
        <v>9</v>
      </c>
      <c r="G194" s="23" t="str">
        <f>VLOOKUP(C194, 'RHA A to F by CCA'!A:B, 2,0)</f>
        <v>Area C</v>
      </c>
      <c r="H194" s="23" t="s">
        <v>743</v>
      </c>
      <c r="I194" s="23" t="s">
        <v>657</v>
      </c>
      <c r="J194" s="45">
        <v>49</v>
      </c>
      <c r="K194" s="45">
        <v>49</v>
      </c>
      <c r="L194" s="19">
        <f t="shared" ref="L194:L257" si="6">K194/J194*100</f>
        <v>100</v>
      </c>
      <c r="M194" s="45">
        <v>0</v>
      </c>
      <c r="N194" s="45">
        <v>0</v>
      </c>
      <c r="O194" s="19" t="e">
        <f t="shared" ref="O194:O257" si="7">N194/M194*100</f>
        <v>#DIV/0!</v>
      </c>
      <c r="P194" s="45" t="s">
        <v>385</v>
      </c>
      <c r="Q194" s="45">
        <v>49</v>
      </c>
      <c r="R194" s="116">
        <v>44179.722916666702</v>
      </c>
      <c r="S194" s="116">
        <v>44179</v>
      </c>
      <c r="T194" s="23" t="s">
        <v>749</v>
      </c>
      <c r="U194" s="45" t="s">
        <v>287</v>
      </c>
      <c r="V194" s="23">
        <v>1</v>
      </c>
      <c r="W194" s="45">
        <v>78</v>
      </c>
    </row>
    <row r="195" spans="1:23" x14ac:dyDescent="0.2">
      <c r="A195" s="111" t="s">
        <v>991</v>
      </c>
      <c r="B195" s="109" t="s">
        <v>992</v>
      </c>
      <c r="C195" s="23" t="s">
        <v>660</v>
      </c>
      <c r="D195" s="23" t="s">
        <v>661</v>
      </c>
      <c r="E195" s="23" t="s">
        <v>661</v>
      </c>
      <c r="F195" s="23" t="s">
        <v>9</v>
      </c>
      <c r="G195" s="23" t="str">
        <f>VLOOKUP(C195, 'RHA A to F by CCA'!A:B, 2,0)</f>
        <v>Area C</v>
      </c>
      <c r="H195" s="23" t="s">
        <v>743</v>
      </c>
      <c r="I195" s="23" t="s">
        <v>657</v>
      </c>
      <c r="J195" s="45">
        <v>40</v>
      </c>
      <c r="K195" s="45">
        <v>40</v>
      </c>
      <c r="L195" s="19">
        <f t="shared" si="6"/>
        <v>100</v>
      </c>
      <c r="M195" s="45">
        <v>0</v>
      </c>
      <c r="N195" s="45">
        <v>0</v>
      </c>
      <c r="O195" s="19" t="e">
        <f t="shared" si="7"/>
        <v>#DIV/0!</v>
      </c>
      <c r="P195" s="45" t="s">
        <v>385</v>
      </c>
      <c r="Q195" s="45">
        <v>47</v>
      </c>
      <c r="R195" s="116">
        <v>44180.373611111099</v>
      </c>
      <c r="S195" s="116">
        <v>44180</v>
      </c>
      <c r="T195" s="23" t="s">
        <v>749</v>
      </c>
      <c r="U195" s="45" t="s">
        <v>287</v>
      </c>
      <c r="V195" s="23">
        <v>1</v>
      </c>
      <c r="W195" s="45">
        <v>88</v>
      </c>
    </row>
    <row r="196" spans="1:23" x14ac:dyDescent="0.2">
      <c r="A196" s="111" t="s">
        <v>1307</v>
      </c>
      <c r="B196" s="109" t="s">
        <v>1308</v>
      </c>
      <c r="C196" s="23" t="s">
        <v>660</v>
      </c>
      <c r="D196" s="23" t="s">
        <v>661</v>
      </c>
      <c r="E196" s="23" t="s">
        <v>661</v>
      </c>
      <c r="F196" s="23" t="s">
        <v>9</v>
      </c>
      <c r="G196" s="23" t="str">
        <f>VLOOKUP(C196, 'RHA A to F by CCA'!A:B, 2,0)</f>
        <v>Area C</v>
      </c>
      <c r="H196" s="23" t="s">
        <v>743</v>
      </c>
      <c r="I196" s="23" t="s">
        <v>657</v>
      </c>
      <c r="J196" s="45">
        <v>38</v>
      </c>
      <c r="K196" s="45">
        <v>38</v>
      </c>
      <c r="L196" s="19">
        <f t="shared" si="6"/>
        <v>100</v>
      </c>
      <c r="M196" s="45">
        <v>0</v>
      </c>
      <c r="N196" s="45">
        <v>0</v>
      </c>
      <c r="O196" s="19" t="e">
        <f t="shared" si="7"/>
        <v>#DIV/0!</v>
      </c>
      <c r="P196" s="45" t="s">
        <v>385</v>
      </c>
      <c r="Q196" s="45">
        <v>43</v>
      </c>
      <c r="R196" s="116">
        <v>44179.577777777798</v>
      </c>
      <c r="S196" s="116">
        <v>44179</v>
      </c>
      <c r="T196" s="23" t="s">
        <v>749</v>
      </c>
      <c r="U196" s="45" t="s">
        <v>287</v>
      </c>
      <c r="V196" s="23">
        <v>1</v>
      </c>
      <c r="W196" s="45">
        <v>56</v>
      </c>
    </row>
    <row r="197" spans="1:23" x14ac:dyDescent="0.2">
      <c r="A197" s="111" t="s">
        <v>1309</v>
      </c>
      <c r="B197" s="109" t="s">
        <v>1310</v>
      </c>
      <c r="C197" s="23" t="s">
        <v>110</v>
      </c>
      <c r="D197" s="23" t="s">
        <v>143</v>
      </c>
      <c r="E197" s="23" t="s">
        <v>656</v>
      </c>
      <c r="F197" s="23" t="s">
        <v>9</v>
      </c>
      <c r="G197" s="23" t="str">
        <f>VLOOKUP(C197, 'RHA A to F by CCA'!A:B, 2,0)</f>
        <v>Area C</v>
      </c>
      <c r="H197" s="23" t="s">
        <v>743</v>
      </c>
      <c r="I197" s="23" t="s">
        <v>657</v>
      </c>
      <c r="J197" s="45">
        <v>6</v>
      </c>
      <c r="K197" s="45">
        <v>6</v>
      </c>
      <c r="L197" s="19">
        <f t="shared" si="6"/>
        <v>100</v>
      </c>
      <c r="M197" s="45">
        <v>0</v>
      </c>
      <c r="N197" s="45">
        <v>0</v>
      </c>
      <c r="O197" s="19" t="e">
        <f t="shared" si="7"/>
        <v>#DIV/0!</v>
      </c>
      <c r="P197" s="45" t="s">
        <v>385</v>
      </c>
      <c r="Q197" s="45">
        <v>6</v>
      </c>
      <c r="R197" s="116">
        <v>44182.706250000003</v>
      </c>
      <c r="S197" s="116">
        <v>44182</v>
      </c>
      <c r="T197" s="23" t="s">
        <v>988</v>
      </c>
      <c r="U197" s="45" t="s">
        <v>302</v>
      </c>
      <c r="V197" s="23">
        <v>1</v>
      </c>
      <c r="W197" s="45">
        <v>185</v>
      </c>
    </row>
    <row r="198" spans="1:23" x14ac:dyDescent="0.2">
      <c r="A198" s="111" t="s">
        <v>1004</v>
      </c>
      <c r="B198" s="109" t="s">
        <v>1005</v>
      </c>
      <c r="C198" s="23" t="s">
        <v>142</v>
      </c>
      <c r="D198" s="23" t="s">
        <v>655</v>
      </c>
      <c r="E198" s="23" t="s">
        <v>656</v>
      </c>
      <c r="F198" s="23" t="s">
        <v>9</v>
      </c>
      <c r="G198" s="23" t="str">
        <f>VLOOKUP(C198, 'RHA A to F by CCA'!A:B, 2,0)</f>
        <v>Area C</v>
      </c>
      <c r="H198" s="23" t="s">
        <v>743</v>
      </c>
      <c r="I198" s="23" t="s">
        <v>657</v>
      </c>
      <c r="J198" s="45">
        <v>3</v>
      </c>
      <c r="K198" s="45">
        <v>3</v>
      </c>
      <c r="L198" s="19">
        <f t="shared" si="6"/>
        <v>100</v>
      </c>
      <c r="M198" s="45">
        <v>0</v>
      </c>
      <c r="N198" s="45">
        <v>0</v>
      </c>
      <c r="O198" s="19" t="e">
        <f t="shared" si="7"/>
        <v>#DIV/0!</v>
      </c>
      <c r="P198" s="45" t="s">
        <v>385</v>
      </c>
      <c r="Q198" s="45">
        <v>3</v>
      </c>
      <c r="R198" s="116">
        <v>44179.4909722222</v>
      </c>
      <c r="S198" s="116">
        <v>44179</v>
      </c>
      <c r="T198" s="23" t="s">
        <v>988</v>
      </c>
      <c r="U198" s="45" t="s">
        <v>302</v>
      </c>
      <c r="V198" s="23">
        <v>1</v>
      </c>
      <c r="W198" s="45">
        <v>33</v>
      </c>
    </row>
    <row r="199" spans="1:23" x14ac:dyDescent="0.2">
      <c r="A199" s="111" t="s">
        <v>1311</v>
      </c>
      <c r="B199" s="109" t="s">
        <v>1312</v>
      </c>
      <c r="C199" s="23" t="s">
        <v>660</v>
      </c>
      <c r="D199" s="23" t="s">
        <v>661</v>
      </c>
      <c r="E199" s="23" t="s">
        <v>661</v>
      </c>
      <c r="F199" s="23" t="s">
        <v>9</v>
      </c>
      <c r="G199" s="23" t="str">
        <f>VLOOKUP(C199, 'RHA A to F by CCA'!A:B, 2,0)</f>
        <v>Area C</v>
      </c>
      <c r="H199" s="23" t="s">
        <v>743</v>
      </c>
      <c r="I199" s="23" t="s">
        <v>657</v>
      </c>
      <c r="J199" s="45">
        <v>2</v>
      </c>
      <c r="K199" s="45">
        <v>2</v>
      </c>
      <c r="L199" s="19">
        <f t="shared" si="6"/>
        <v>100</v>
      </c>
      <c r="M199" s="45">
        <v>7</v>
      </c>
      <c r="N199" s="45">
        <v>4</v>
      </c>
      <c r="O199" s="19">
        <f t="shared" si="7"/>
        <v>57.142857142857139</v>
      </c>
      <c r="P199" s="45" t="s">
        <v>327</v>
      </c>
      <c r="Q199" s="45">
        <v>4</v>
      </c>
      <c r="R199" s="116">
        <v>44179.440277777801</v>
      </c>
      <c r="S199" s="116">
        <v>44179</v>
      </c>
      <c r="T199" s="23" t="s">
        <v>983</v>
      </c>
      <c r="U199" s="45" t="s">
        <v>302</v>
      </c>
      <c r="V199" s="23">
        <v>1</v>
      </c>
      <c r="W199" s="45">
        <v>22</v>
      </c>
    </row>
    <row r="200" spans="1:23" x14ac:dyDescent="0.2">
      <c r="A200" s="111" t="s">
        <v>1313</v>
      </c>
      <c r="B200" s="109" t="s">
        <v>1314</v>
      </c>
      <c r="C200" s="23" t="s">
        <v>142</v>
      </c>
      <c r="D200" s="23" t="s">
        <v>655</v>
      </c>
      <c r="E200" s="23" t="s">
        <v>656</v>
      </c>
      <c r="F200" s="23" t="s">
        <v>9</v>
      </c>
      <c r="G200" s="23" t="str">
        <f>VLOOKUP(C200, 'RHA A to F by CCA'!A:B, 2,0)</f>
        <v>Area C</v>
      </c>
      <c r="H200" s="23" t="s">
        <v>743</v>
      </c>
      <c r="I200" s="23" t="s">
        <v>657</v>
      </c>
      <c r="J200" s="45">
        <v>115</v>
      </c>
      <c r="K200" s="45">
        <v>114</v>
      </c>
      <c r="L200" s="19">
        <f t="shared" si="6"/>
        <v>99.130434782608702</v>
      </c>
      <c r="M200" s="45">
        <v>0</v>
      </c>
      <c r="N200" s="45">
        <v>0</v>
      </c>
      <c r="O200" s="19" t="e">
        <f t="shared" si="7"/>
        <v>#DIV/0!</v>
      </c>
      <c r="P200" s="45" t="s">
        <v>385</v>
      </c>
      <c r="Q200" s="45">
        <v>116</v>
      </c>
      <c r="R200" s="116">
        <v>44180.672916666699</v>
      </c>
      <c r="S200" s="116">
        <v>44180</v>
      </c>
      <c r="T200" s="23" t="s">
        <v>749</v>
      </c>
      <c r="U200" s="45" t="s">
        <v>287</v>
      </c>
      <c r="V200" s="23">
        <v>1</v>
      </c>
      <c r="W200" s="45">
        <v>134</v>
      </c>
    </row>
    <row r="201" spans="1:23" x14ac:dyDescent="0.2">
      <c r="A201" s="111" t="s">
        <v>1315</v>
      </c>
      <c r="B201" s="109" t="s">
        <v>1316</v>
      </c>
      <c r="C201" s="23" t="s">
        <v>110</v>
      </c>
      <c r="D201" s="23" t="s">
        <v>143</v>
      </c>
      <c r="E201" s="23" t="s">
        <v>656</v>
      </c>
      <c r="F201" s="23" t="s">
        <v>9</v>
      </c>
      <c r="G201" s="23" t="str">
        <f>VLOOKUP(C201, 'RHA A to F by CCA'!A:B, 2,0)</f>
        <v>Area C</v>
      </c>
      <c r="H201" s="23" t="s">
        <v>743</v>
      </c>
      <c r="I201" s="23" t="s">
        <v>657</v>
      </c>
      <c r="J201" s="45">
        <v>60</v>
      </c>
      <c r="K201" s="45">
        <v>59</v>
      </c>
      <c r="L201" s="19">
        <f t="shared" si="6"/>
        <v>98.333333333333329</v>
      </c>
      <c r="M201" s="45">
        <v>0</v>
      </c>
      <c r="N201" s="45">
        <v>0</v>
      </c>
      <c r="O201" s="19" t="e">
        <f t="shared" si="7"/>
        <v>#DIV/0!</v>
      </c>
      <c r="P201" s="45" t="s">
        <v>385</v>
      </c>
      <c r="Q201" s="45">
        <v>60</v>
      </c>
      <c r="R201" s="116">
        <v>44180.648611111101</v>
      </c>
      <c r="S201" s="116">
        <v>44180</v>
      </c>
      <c r="T201" s="23" t="s">
        <v>749</v>
      </c>
      <c r="U201" s="45" t="s">
        <v>287</v>
      </c>
      <c r="V201" s="23">
        <v>1</v>
      </c>
      <c r="W201" s="45">
        <v>130</v>
      </c>
    </row>
    <row r="202" spans="1:23" x14ac:dyDescent="0.2">
      <c r="A202" s="111" t="s">
        <v>1317</v>
      </c>
      <c r="B202" s="109" t="s">
        <v>1318</v>
      </c>
      <c r="C202" s="23" t="s">
        <v>142</v>
      </c>
      <c r="D202" s="23" t="s">
        <v>655</v>
      </c>
      <c r="E202" s="23" t="s">
        <v>656</v>
      </c>
      <c r="F202" s="23" t="s">
        <v>9</v>
      </c>
      <c r="G202" s="23" t="str">
        <f>VLOOKUP(C202, 'RHA A to F by CCA'!A:B, 2,0)</f>
        <v>Area C</v>
      </c>
      <c r="H202" s="23" t="s">
        <v>743</v>
      </c>
      <c r="I202" s="23" t="s">
        <v>657</v>
      </c>
      <c r="J202" s="45">
        <v>53</v>
      </c>
      <c r="K202" s="45">
        <v>52</v>
      </c>
      <c r="L202" s="19">
        <f t="shared" si="6"/>
        <v>98.113207547169807</v>
      </c>
      <c r="M202" s="45">
        <v>0</v>
      </c>
      <c r="N202" s="45">
        <v>0</v>
      </c>
      <c r="O202" s="19" t="e">
        <f t="shared" si="7"/>
        <v>#DIV/0!</v>
      </c>
      <c r="P202" s="45" t="s">
        <v>285</v>
      </c>
      <c r="Q202" s="45">
        <v>66</v>
      </c>
      <c r="R202" s="116">
        <v>44179.590972222199</v>
      </c>
      <c r="S202" s="116">
        <v>44179</v>
      </c>
      <c r="T202" s="23" t="s">
        <v>749</v>
      </c>
      <c r="U202" s="45" t="s">
        <v>287</v>
      </c>
      <c r="V202" s="23">
        <v>1</v>
      </c>
      <c r="W202" s="45">
        <v>59</v>
      </c>
    </row>
    <row r="203" spans="1:23" x14ac:dyDescent="0.2">
      <c r="A203" s="111" t="s">
        <v>1319</v>
      </c>
      <c r="B203" s="109" t="s">
        <v>1320</v>
      </c>
      <c r="C203" s="23" t="s">
        <v>142</v>
      </c>
      <c r="D203" s="23" t="s">
        <v>655</v>
      </c>
      <c r="E203" s="23" t="s">
        <v>656</v>
      </c>
      <c r="F203" s="23" t="s">
        <v>9</v>
      </c>
      <c r="G203" s="23" t="str">
        <f>VLOOKUP(C203, 'RHA A to F by CCA'!A:B, 2,0)</f>
        <v>Area C</v>
      </c>
      <c r="H203" s="23" t="s">
        <v>743</v>
      </c>
      <c r="I203" s="23" t="s">
        <v>657</v>
      </c>
      <c r="J203" s="45">
        <v>52</v>
      </c>
      <c r="K203" s="45">
        <v>51</v>
      </c>
      <c r="L203" s="19">
        <f t="shared" si="6"/>
        <v>98.076923076923066</v>
      </c>
      <c r="M203" s="45">
        <v>1</v>
      </c>
      <c r="N203" s="45">
        <v>1</v>
      </c>
      <c r="O203" s="19">
        <f t="shared" si="7"/>
        <v>100</v>
      </c>
      <c r="P203" s="45" t="s">
        <v>285</v>
      </c>
      <c r="Q203" s="45">
        <v>62</v>
      </c>
      <c r="R203" s="116">
        <v>44188.371527777803</v>
      </c>
      <c r="S203" s="116">
        <v>44188</v>
      </c>
      <c r="T203" s="23" t="s">
        <v>749</v>
      </c>
      <c r="U203" s="45" t="s">
        <v>287</v>
      </c>
      <c r="V203" s="23">
        <v>1</v>
      </c>
      <c r="W203" s="45">
        <v>240</v>
      </c>
    </row>
    <row r="204" spans="1:23" x14ac:dyDescent="0.2">
      <c r="A204" s="111" t="s">
        <v>989</v>
      </c>
      <c r="B204" s="109" t="s">
        <v>990</v>
      </c>
      <c r="C204" s="23" t="s">
        <v>110</v>
      </c>
      <c r="D204" s="23" t="s">
        <v>143</v>
      </c>
      <c r="E204" s="23" t="s">
        <v>656</v>
      </c>
      <c r="F204" s="23" t="s">
        <v>9</v>
      </c>
      <c r="G204" s="23" t="str">
        <f>VLOOKUP(C204, 'RHA A to F by CCA'!A:B, 2,0)</f>
        <v>Area C</v>
      </c>
      <c r="H204" s="23" t="s">
        <v>743</v>
      </c>
      <c r="I204" s="23" t="s">
        <v>657</v>
      </c>
      <c r="J204" s="45">
        <v>50</v>
      </c>
      <c r="K204" s="45">
        <v>49</v>
      </c>
      <c r="L204" s="19">
        <f t="shared" si="6"/>
        <v>98</v>
      </c>
      <c r="M204" s="45">
        <v>0</v>
      </c>
      <c r="N204" s="45">
        <v>0</v>
      </c>
      <c r="O204" s="19" t="e">
        <f t="shared" si="7"/>
        <v>#DIV/0!</v>
      </c>
      <c r="P204" s="45" t="s">
        <v>1</v>
      </c>
      <c r="Q204" s="45">
        <v>54</v>
      </c>
      <c r="R204" s="116">
        <v>44179.486111111102</v>
      </c>
      <c r="S204" s="116">
        <v>44179</v>
      </c>
      <c r="T204" s="23" t="s">
        <v>749</v>
      </c>
      <c r="U204" s="45" t="s">
        <v>287</v>
      </c>
      <c r="V204" s="23">
        <v>1</v>
      </c>
      <c r="W204" s="45">
        <v>31</v>
      </c>
    </row>
    <row r="205" spans="1:23" x14ac:dyDescent="0.2">
      <c r="A205" s="111" t="s">
        <v>971</v>
      </c>
      <c r="B205" s="109" t="s">
        <v>972</v>
      </c>
      <c r="C205" s="23" t="s">
        <v>110</v>
      </c>
      <c r="D205" s="23" t="s">
        <v>143</v>
      </c>
      <c r="E205" s="23" t="s">
        <v>656</v>
      </c>
      <c r="F205" s="23" t="s">
        <v>9</v>
      </c>
      <c r="G205" s="23" t="str">
        <f>VLOOKUP(C205, 'RHA A to F by CCA'!A:B, 2,0)</f>
        <v>Area C</v>
      </c>
      <c r="H205" s="23" t="s">
        <v>743</v>
      </c>
      <c r="I205" s="23" t="s">
        <v>657</v>
      </c>
      <c r="J205" s="45">
        <v>48</v>
      </c>
      <c r="K205" s="45">
        <v>47</v>
      </c>
      <c r="L205" s="19">
        <f t="shared" si="6"/>
        <v>97.916666666666657</v>
      </c>
      <c r="M205" s="45">
        <v>0</v>
      </c>
      <c r="N205" s="45">
        <v>0</v>
      </c>
      <c r="O205" s="19" t="e">
        <f t="shared" si="7"/>
        <v>#DIV/0!</v>
      </c>
      <c r="P205" s="45" t="s">
        <v>385</v>
      </c>
      <c r="Q205" s="45">
        <v>50</v>
      </c>
      <c r="R205" s="116">
        <v>44180.462500000001</v>
      </c>
      <c r="S205" s="116">
        <v>44180</v>
      </c>
      <c r="T205" s="23" t="s">
        <v>749</v>
      </c>
      <c r="U205" s="45" t="s">
        <v>287</v>
      </c>
      <c r="V205" s="23">
        <v>1</v>
      </c>
      <c r="W205" s="45">
        <v>102</v>
      </c>
    </row>
    <row r="206" spans="1:23" x14ac:dyDescent="0.2">
      <c r="A206" s="111" t="s">
        <v>1321</v>
      </c>
      <c r="B206" s="109" t="s">
        <v>1322</v>
      </c>
      <c r="C206" s="23" t="s">
        <v>660</v>
      </c>
      <c r="D206" s="23" t="s">
        <v>661</v>
      </c>
      <c r="E206" s="23" t="s">
        <v>661</v>
      </c>
      <c r="F206" s="23" t="s">
        <v>9</v>
      </c>
      <c r="G206" s="23" t="str">
        <f>VLOOKUP(C206, 'RHA A to F by CCA'!A:B, 2,0)</f>
        <v>Area C</v>
      </c>
      <c r="H206" s="23" t="s">
        <v>743</v>
      </c>
      <c r="I206" s="23" t="s">
        <v>657</v>
      </c>
      <c r="J206" s="45">
        <v>47</v>
      </c>
      <c r="K206" s="45">
        <v>46</v>
      </c>
      <c r="L206" s="19">
        <f t="shared" si="6"/>
        <v>97.872340425531917</v>
      </c>
      <c r="M206" s="45">
        <v>0</v>
      </c>
      <c r="N206" s="45">
        <v>0</v>
      </c>
      <c r="O206" s="19" t="e">
        <f t="shared" si="7"/>
        <v>#DIV/0!</v>
      </c>
      <c r="P206" s="45" t="s">
        <v>285</v>
      </c>
      <c r="Q206" s="45">
        <v>64</v>
      </c>
      <c r="R206" s="116">
        <v>44180.480555555601</v>
      </c>
      <c r="S206" s="116">
        <v>44180</v>
      </c>
      <c r="T206" s="23" t="s">
        <v>749</v>
      </c>
      <c r="U206" s="45" t="s">
        <v>287</v>
      </c>
      <c r="V206" s="23">
        <v>1</v>
      </c>
      <c r="W206" s="45">
        <v>106</v>
      </c>
    </row>
    <row r="207" spans="1:23" x14ac:dyDescent="0.2">
      <c r="A207" s="111" t="s">
        <v>977</v>
      </c>
      <c r="B207" s="109" t="s">
        <v>978</v>
      </c>
      <c r="C207" s="23" t="s">
        <v>142</v>
      </c>
      <c r="D207" s="23" t="s">
        <v>655</v>
      </c>
      <c r="E207" s="23" t="s">
        <v>656</v>
      </c>
      <c r="F207" s="23" t="s">
        <v>9</v>
      </c>
      <c r="G207" s="23" t="str">
        <f>VLOOKUP(C207, 'RHA A to F by CCA'!A:B, 2,0)</f>
        <v>Area C</v>
      </c>
      <c r="H207" s="23" t="s">
        <v>743</v>
      </c>
      <c r="I207" s="23" t="s">
        <v>657</v>
      </c>
      <c r="J207" s="45">
        <v>72</v>
      </c>
      <c r="K207" s="45">
        <v>70</v>
      </c>
      <c r="L207" s="19">
        <f t="shared" si="6"/>
        <v>97.222222222222214</v>
      </c>
      <c r="M207" s="45">
        <v>2</v>
      </c>
      <c r="N207" s="45">
        <v>0</v>
      </c>
      <c r="O207" s="19">
        <f t="shared" si="7"/>
        <v>0</v>
      </c>
      <c r="P207" s="45" t="s">
        <v>285</v>
      </c>
      <c r="Q207" s="45">
        <v>78</v>
      </c>
      <c r="R207" s="116">
        <v>44182.386805555601</v>
      </c>
      <c r="S207" s="116">
        <v>44182</v>
      </c>
      <c r="T207" s="23" t="s">
        <v>749</v>
      </c>
      <c r="U207" s="45" t="s">
        <v>287</v>
      </c>
      <c r="V207" s="23">
        <v>1</v>
      </c>
      <c r="W207" s="45">
        <v>170</v>
      </c>
    </row>
    <row r="208" spans="1:23" x14ac:dyDescent="0.2">
      <c r="A208" s="111" t="s">
        <v>1323</v>
      </c>
      <c r="B208" s="109" t="s">
        <v>1324</v>
      </c>
      <c r="C208" s="23" t="s">
        <v>110</v>
      </c>
      <c r="D208" s="23" t="s">
        <v>143</v>
      </c>
      <c r="E208" s="23" t="s">
        <v>656</v>
      </c>
      <c r="F208" s="23" t="s">
        <v>9</v>
      </c>
      <c r="G208" s="23" t="str">
        <f>VLOOKUP(C208, 'RHA A to F by CCA'!A:B, 2,0)</f>
        <v>Area C</v>
      </c>
      <c r="H208" s="23" t="s">
        <v>743</v>
      </c>
      <c r="I208" s="23" t="s">
        <v>657</v>
      </c>
      <c r="J208" s="45">
        <v>43</v>
      </c>
      <c r="K208" s="45">
        <v>41</v>
      </c>
      <c r="L208" s="19">
        <f t="shared" si="6"/>
        <v>95.348837209302332</v>
      </c>
      <c r="M208" s="45">
        <v>0</v>
      </c>
      <c r="N208" s="45">
        <v>0</v>
      </c>
      <c r="O208" s="19" t="e">
        <f t="shared" si="7"/>
        <v>#DIV/0!</v>
      </c>
      <c r="P208" s="45" t="s">
        <v>285</v>
      </c>
      <c r="Q208" s="45">
        <v>49</v>
      </c>
      <c r="R208" s="116">
        <v>44180.356249999997</v>
      </c>
      <c r="S208" s="116">
        <v>44180</v>
      </c>
      <c r="T208" s="23" t="s">
        <v>749</v>
      </c>
      <c r="U208" s="45" t="s">
        <v>287</v>
      </c>
      <c r="V208" s="23">
        <v>1</v>
      </c>
      <c r="W208" s="45">
        <v>85</v>
      </c>
    </row>
    <row r="209" spans="1:23" x14ac:dyDescent="0.2">
      <c r="A209" s="111" t="s">
        <v>979</v>
      </c>
      <c r="B209" s="109" t="s">
        <v>980</v>
      </c>
      <c r="C209" s="23" t="s">
        <v>142</v>
      </c>
      <c r="D209" s="23" t="s">
        <v>655</v>
      </c>
      <c r="E209" s="23" t="s">
        <v>656</v>
      </c>
      <c r="F209" s="23" t="s">
        <v>9</v>
      </c>
      <c r="G209" s="23" t="str">
        <f>VLOOKUP(C209, 'RHA A to F by CCA'!A:B, 2,0)</f>
        <v>Area C</v>
      </c>
      <c r="H209" s="23" t="s">
        <v>743</v>
      </c>
      <c r="I209" s="23" t="s">
        <v>657</v>
      </c>
      <c r="J209" s="45">
        <v>134</v>
      </c>
      <c r="K209" s="45">
        <v>127</v>
      </c>
      <c r="L209" s="19">
        <f t="shared" si="6"/>
        <v>94.776119402985074</v>
      </c>
      <c r="M209" s="45">
        <v>0</v>
      </c>
      <c r="N209" s="45">
        <v>0</v>
      </c>
      <c r="O209" s="19" t="e">
        <f t="shared" si="7"/>
        <v>#DIV/0!</v>
      </c>
      <c r="P209" s="45" t="s">
        <v>285</v>
      </c>
      <c r="Q209" s="45">
        <v>161</v>
      </c>
      <c r="R209" s="116">
        <v>44180.387499999997</v>
      </c>
      <c r="S209" s="116">
        <v>44180</v>
      </c>
      <c r="T209" s="23" t="s">
        <v>749</v>
      </c>
      <c r="U209" s="45" t="s">
        <v>287</v>
      </c>
      <c r="V209" s="23">
        <v>1</v>
      </c>
      <c r="W209" s="45">
        <v>90</v>
      </c>
    </row>
    <row r="210" spans="1:23" x14ac:dyDescent="0.2">
      <c r="A210" s="111" t="s">
        <v>997</v>
      </c>
      <c r="B210" s="109" t="s">
        <v>998</v>
      </c>
      <c r="C210" s="23" t="s">
        <v>142</v>
      </c>
      <c r="D210" s="23" t="s">
        <v>655</v>
      </c>
      <c r="E210" s="23" t="s">
        <v>656</v>
      </c>
      <c r="F210" s="23" t="s">
        <v>9</v>
      </c>
      <c r="G210" s="23" t="str">
        <f>VLOOKUP(C210, 'RHA A to F by CCA'!A:B, 2,0)</f>
        <v>Area C</v>
      </c>
      <c r="H210" s="23" t="s">
        <v>743</v>
      </c>
      <c r="I210" s="23" t="s">
        <v>657</v>
      </c>
      <c r="J210" s="45">
        <v>74</v>
      </c>
      <c r="K210" s="45">
        <v>69</v>
      </c>
      <c r="L210" s="19">
        <f t="shared" si="6"/>
        <v>93.243243243243242</v>
      </c>
      <c r="M210" s="45">
        <v>0</v>
      </c>
      <c r="N210" s="45">
        <v>0</v>
      </c>
      <c r="O210" s="19" t="e">
        <f t="shared" si="7"/>
        <v>#DIV/0!</v>
      </c>
      <c r="P210" s="45" t="s">
        <v>327</v>
      </c>
      <c r="Q210" s="45">
        <v>140</v>
      </c>
      <c r="R210" s="116">
        <v>44180.661111111098</v>
      </c>
      <c r="S210" s="116">
        <v>44180</v>
      </c>
      <c r="T210" s="23" t="s">
        <v>749</v>
      </c>
      <c r="U210" s="45" t="s">
        <v>287</v>
      </c>
      <c r="V210" s="23">
        <v>1</v>
      </c>
      <c r="W210" s="45">
        <v>132</v>
      </c>
    </row>
    <row r="211" spans="1:23" x14ac:dyDescent="0.2">
      <c r="A211" s="111" t="s">
        <v>1325</v>
      </c>
      <c r="B211" s="109" t="s">
        <v>1326</v>
      </c>
      <c r="C211" s="23" t="s">
        <v>142</v>
      </c>
      <c r="D211" s="23" t="s">
        <v>655</v>
      </c>
      <c r="E211" s="23" t="s">
        <v>656</v>
      </c>
      <c r="F211" s="23" t="s">
        <v>9</v>
      </c>
      <c r="G211" s="23" t="str">
        <f>VLOOKUP(C211, 'RHA A to F by CCA'!A:B, 2,0)</f>
        <v>Area C</v>
      </c>
      <c r="H211" s="23" t="s">
        <v>743</v>
      </c>
      <c r="I211" s="23" t="s">
        <v>657</v>
      </c>
      <c r="J211" s="45">
        <v>108</v>
      </c>
      <c r="K211" s="45">
        <v>98</v>
      </c>
      <c r="L211" s="19">
        <f t="shared" si="6"/>
        <v>90.740740740740748</v>
      </c>
      <c r="M211" s="45">
        <v>81</v>
      </c>
      <c r="N211" s="45">
        <v>0</v>
      </c>
      <c r="O211" s="19">
        <f t="shared" si="7"/>
        <v>0</v>
      </c>
      <c r="P211" s="45" t="s">
        <v>285</v>
      </c>
      <c r="Q211" s="45">
        <v>115</v>
      </c>
      <c r="R211" s="116">
        <v>44183.0180555556</v>
      </c>
      <c r="S211" s="116">
        <v>44183</v>
      </c>
      <c r="T211" s="23" t="s">
        <v>743</v>
      </c>
      <c r="U211" s="45" t="s">
        <v>302</v>
      </c>
      <c r="V211" s="23">
        <v>1</v>
      </c>
      <c r="W211" s="45">
        <v>192</v>
      </c>
    </row>
    <row r="212" spans="1:23" x14ac:dyDescent="0.2">
      <c r="A212" s="111" t="s">
        <v>993</v>
      </c>
      <c r="B212" s="109" t="s">
        <v>994</v>
      </c>
      <c r="C212" s="23" t="s">
        <v>110</v>
      </c>
      <c r="D212" s="23" t="s">
        <v>143</v>
      </c>
      <c r="E212" s="23" t="s">
        <v>656</v>
      </c>
      <c r="F212" s="23" t="s">
        <v>9</v>
      </c>
      <c r="G212" s="23" t="str">
        <f>VLOOKUP(C212, 'RHA A to F by CCA'!A:B, 2,0)</f>
        <v>Area C</v>
      </c>
      <c r="H212" s="23" t="s">
        <v>743</v>
      </c>
      <c r="I212" s="23" t="s">
        <v>657</v>
      </c>
      <c r="J212" s="45">
        <v>56</v>
      </c>
      <c r="K212" s="45">
        <v>49</v>
      </c>
      <c r="L212" s="19">
        <f t="shared" si="6"/>
        <v>87.5</v>
      </c>
      <c r="M212" s="45">
        <v>37</v>
      </c>
      <c r="N212" s="45">
        <v>34</v>
      </c>
      <c r="O212" s="19">
        <f t="shared" si="7"/>
        <v>91.891891891891902</v>
      </c>
      <c r="P212" s="45" t="s">
        <v>285</v>
      </c>
      <c r="Q212" s="45">
        <v>128</v>
      </c>
      <c r="R212" s="116">
        <v>44204.897916666698</v>
      </c>
      <c r="S212" s="116">
        <v>44204</v>
      </c>
      <c r="T212" s="23" t="s">
        <v>749</v>
      </c>
      <c r="U212" s="45" t="s">
        <v>795</v>
      </c>
      <c r="V212" s="23">
        <v>1</v>
      </c>
      <c r="W212" s="45">
        <v>333</v>
      </c>
    </row>
    <row r="213" spans="1:23" x14ac:dyDescent="0.2">
      <c r="A213" s="111" t="s">
        <v>1001</v>
      </c>
      <c r="B213" s="109" t="s">
        <v>1002</v>
      </c>
      <c r="C213" s="23" t="s">
        <v>142</v>
      </c>
      <c r="D213" s="23" t="s">
        <v>655</v>
      </c>
      <c r="E213" s="23" t="s">
        <v>656</v>
      </c>
      <c r="F213" s="23" t="s">
        <v>9</v>
      </c>
      <c r="G213" s="23" t="str">
        <f>VLOOKUP(C213, 'RHA A to F by CCA'!A:B, 2,0)</f>
        <v>Area C</v>
      </c>
      <c r="H213" s="23" t="s">
        <v>743</v>
      </c>
      <c r="I213" s="23" t="s">
        <v>657</v>
      </c>
      <c r="J213" s="45">
        <v>27</v>
      </c>
      <c r="K213" s="45">
        <v>23</v>
      </c>
      <c r="L213" s="19">
        <f t="shared" si="6"/>
        <v>85.18518518518519</v>
      </c>
      <c r="M213" s="45">
        <v>0</v>
      </c>
      <c r="N213" s="45">
        <v>0</v>
      </c>
      <c r="O213" s="19" t="e">
        <f t="shared" si="7"/>
        <v>#DIV/0!</v>
      </c>
      <c r="P213" s="45" t="s">
        <v>385</v>
      </c>
      <c r="Q213" s="45">
        <v>38</v>
      </c>
      <c r="R213" s="116">
        <v>44204.532638888901</v>
      </c>
      <c r="S213" s="116">
        <v>44204</v>
      </c>
      <c r="T213" s="23" t="s">
        <v>988</v>
      </c>
      <c r="U213" s="45" t="s">
        <v>805</v>
      </c>
      <c r="V213" s="23">
        <v>1</v>
      </c>
      <c r="W213" s="45">
        <v>331</v>
      </c>
    </row>
    <row r="214" spans="1:23" x14ac:dyDescent="0.2">
      <c r="A214" s="111" t="s">
        <v>1327</v>
      </c>
      <c r="B214" s="109" t="s">
        <v>1328</v>
      </c>
      <c r="C214" s="23" t="s">
        <v>660</v>
      </c>
      <c r="D214" s="23" t="s">
        <v>661</v>
      </c>
      <c r="E214" s="23" t="s">
        <v>661</v>
      </c>
      <c r="F214" s="23" t="s">
        <v>9</v>
      </c>
      <c r="G214" s="23" t="str">
        <f>VLOOKUP(C214, 'RHA A to F by CCA'!A:B, 2,0)</f>
        <v>Area C</v>
      </c>
      <c r="H214" s="23" t="s">
        <v>743</v>
      </c>
      <c r="I214" s="23" t="s">
        <v>657</v>
      </c>
      <c r="J214" s="45">
        <v>4</v>
      </c>
      <c r="K214" s="45">
        <v>2</v>
      </c>
      <c r="L214" s="19">
        <f t="shared" si="6"/>
        <v>50</v>
      </c>
      <c r="M214" s="45">
        <v>0</v>
      </c>
      <c r="N214" s="45">
        <v>0</v>
      </c>
      <c r="O214" s="19" t="e">
        <f t="shared" si="7"/>
        <v>#DIV/0!</v>
      </c>
      <c r="P214" s="45" t="s">
        <v>385</v>
      </c>
      <c r="Q214" s="45">
        <v>4</v>
      </c>
      <c r="R214" s="116">
        <v>44188.805555555598</v>
      </c>
      <c r="S214" s="116">
        <v>44188</v>
      </c>
      <c r="T214" s="23" t="s">
        <v>744</v>
      </c>
      <c r="U214" s="45" t="s">
        <v>302</v>
      </c>
      <c r="V214" s="23">
        <v>1</v>
      </c>
      <c r="W214" s="45">
        <v>306</v>
      </c>
    </row>
    <row r="215" spans="1:23" x14ac:dyDescent="0.2">
      <c r="A215" s="111" t="s">
        <v>1329</v>
      </c>
      <c r="B215" s="109" t="s">
        <v>1330</v>
      </c>
      <c r="C215" s="23" t="s">
        <v>660</v>
      </c>
      <c r="D215" s="23" t="s">
        <v>661</v>
      </c>
      <c r="E215" s="23" t="s">
        <v>661</v>
      </c>
      <c r="F215" s="23" t="s">
        <v>9</v>
      </c>
      <c r="G215" s="23" t="str">
        <f>VLOOKUP(C215, 'RHA A to F by CCA'!A:B, 2,0)</f>
        <v>Area C</v>
      </c>
      <c r="H215" s="23" t="s">
        <v>743</v>
      </c>
      <c r="I215" s="23" t="s">
        <v>657</v>
      </c>
      <c r="J215" s="45">
        <v>2</v>
      </c>
      <c r="K215" s="45">
        <v>1</v>
      </c>
      <c r="L215" s="19">
        <f t="shared" si="6"/>
        <v>50</v>
      </c>
      <c r="M215" s="45">
        <v>0</v>
      </c>
      <c r="N215" s="45">
        <v>0</v>
      </c>
      <c r="O215" s="19" t="e">
        <f t="shared" si="7"/>
        <v>#DIV/0!</v>
      </c>
      <c r="P215" s="45" t="s">
        <v>385</v>
      </c>
      <c r="Q215" s="45">
        <v>2</v>
      </c>
      <c r="R215" s="116">
        <v>44188.795833333301</v>
      </c>
      <c r="S215" s="116">
        <v>44188</v>
      </c>
      <c r="T215" s="23" t="s">
        <v>744</v>
      </c>
      <c r="U215" s="45" t="s">
        <v>302</v>
      </c>
      <c r="V215" s="23">
        <v>1</v>
      </c>
      <c r="W215" s="45">
        <v>285</v>
      </c>
    </row>
    <row r="216" spans="1:23" x14ac:dyDescent="0.2">
      <c r="A216" s="111" t="s">
        <v>1331</v>
      </c>
      <c r="B216" s="109" t="s">
        <v>1332</v>
      </c>
      <c r="C216" s="23" t="s">
        <v>660</v>
      </c>
      <c r="D216" s="23" t="s">
        <v>661</v>
      </c>
      <c r="E216" s="23" t="s">
        <v>676</v>
      </c>
      <c r="F216" s="23" t="s">
        <v>9</v>
      </c>
      <c r="G216" s="23" t="str">
        <f>VLOOKUP(C216, 'RHA A to F by CCA'!A:B, 2,0)</f>
        <v>Area C</v>
      </c>
      <c r="H216" s="23" t="s">
        <v>743</v>
      </c>
      <c r="I216" s="23" t="s">
        <v>657</v>
      </c>
      <c r="J216" s="45">
        <v>5</v>
      </c>
      <c r="K216" s="45">
        <v>1</v>
      </c>
      <c r="L216" s="19">
        <f t="shared" si="6"/>
        <v>20</v>
      </c>
      <c r="M216" s="45">
        <v>0</v>
      </c>
      <c r="N216" s="45">
        <v>0</v>
      </c>
      <c r="O216" s="19" t="e">
        <f t="shared" si="7"/>
        <v>#DIV/0!</v>
      </c>
      <c r="P216" s="45">
        <v>0</v>
      </c>
      <c r="Q216" s="45">
        <v>5</v>
      </c>
      <c r="R216" s="116">
        <v>44187.659027777801</v>
      </c>
      <c r="S216" s="116">
        <v>44179</v>
      </c>
      <c r="T216" s="23" t="s">
        <v>744</v>
      </c>
      <c r="U216" s="45" t="s">
        <v>302</v>
      </c>
      <c r="V216" s="23">
        <v>1</v>
      </c>
      <c r="W216" s="45">
        <v>232</v>
      </c>
    </row>
    <row r="217" spans="1:23" x14ac:dyDescent="0.2">
      <c r="A217" s="111" t="s">
        <v>1333</v>
      </c>
      <c r="B217" s="109" t="s">
        <v>1334</v>
      </c>
      <c r="C217" s="23" t="s">
        <v>660</v>
      </c>
      <c r="D217" s="23" t="s">
        <v>661</v>
      </c>
      <c r="E217" s="23" t="s">
        <v>661</v>
      </c>
      <c r="F217" s="23" t="s">
        <v>9</v>
      </c>
      <c r="G217" s="23" t="str">
        <f>VLOOKUP(C217, 'RHA A to F by CCA'!A:B, 2,0)</f>
        <v>Area C</v>
      </c>
      <c r="H217" s="23" t="s">
        <v>743</v>
      </c>
      <c r="I217" s="23" t="s">
        <v>657</v>
      </c>
      <c r="J217" s="45">
        <v>1</v>
      </c>
      <c r="K217" s="45">
        <v>0</v>
      </c>
      <c r="L217" s="19">
        <f t="shared" si="6"/>
        <v>0</v>
      </c>
      <c r="M217" s="45">
        <v>0</v>
      </c>
      <c r="N217" s="45">
        <v>0</v>
      </c>
      <c r="O217" s="19" t="e">
        <f t="shared" si="7"/>
        <v>#DIV/0!</v>
      </c>
      <c r="P217" s="45" t="s">
        <v>385</v>
      </c>
      <c r="Q217" s="45">
        <v>1</v>
      </c>
      <c r="R217" s="116">
        <v>44183.739583333299</v>
      </c>
      <c r="S217" s="116">
        <v>44183</v>
      </c>
      <c r="T217" s="23" t="s">
        <v>988</v>
      </c>
      <c r="U217" s="45" t="s">
        <v>785</v>
      </c>
      <c r="V217" s="23">
        <v>1</v>
      </c>
      <c r="W217" s="45">
        <v>212</v>
      </c>
    </row>
    <row r="218" spans="1:23" x14ac:dyDescent="0.2">
      <c r="A218" s="111" t="s">
        <v>1335</v>
      </c>
      <c r="B218" s="109" t="s">
        <v>1336</v>
      </c>
      <c r="C218" s="23" t="s">
        <v>10</v>
      </c>
      <c r="D218" s="23" t="s">
        <v>11</v>
      </c>
      <c r="E218" s="23" t="s">
        <v>656</v>
      </c>
      <c r="F218" s="23" t="s">
        <v>9</v>
      </c>
      <c r="G218" s="23" t="str">
        <f>VLOOKUP(C218, 'RHA A to F by CCA'!A:B, 2,0)</f>
        <v>Area B</v>
      </c>
      <c r="H218" s="23" t="s">
        <v>743</v>
      </c>
      <c r="I218" s="23" t="s">
        <v>673</v>
      </c>
      <c r="J218" s="45">
        <v>111</v>
      </c>
      <c r="K218" s="45">
        <v>111</v>
      </c>
      <c r="L218" s="19">
        <f t="shared" si="6"/>
        <v>100</v>
      </c>
      <c r="M218" s="45">
        <v>0</v>
      </c>
      <c r="N218" s="45">
        <v>0</v>
      </c>
      <c r="O218" s="19" t="e">
        <f t="shared" si="7"/>
        <v>#DIV/0!</v>
      </c>
      <c r="P218" s="45" t="s">
        <v>385</v>
      </c>
      <c r="Q218" s="45">
        <v>118</v>
      </c>
      <c r="R218" s="116">
        <v>44179.436805555597</v>
      </c>
      <c r="S218" s="116">
        <v>44179</v>
      </c>
      <c r="T218" s="23" t="s">
        <v>749</v>
      </c>
      <c r="U218" s="45" t="s">
        <v>795</v>
      </c>
      <c r="V218" s="23">
        <v>1</v>
      </c>
      <c r="W218" s="45">
        <v>21</v>
      </c>
    </row>
    <row r="219" spans="1:23" x14ac:dyDescent="0.2">
      <c r="A219" s="111" t="s">
        <v>1337</v>
      </c>
      <c r="B219" s="109" t="s">
        <v>1338</v>
      </c>
      <c r="C219" s="23" t="s">
        <v>170</v>
      </c>
      <c r="D219" s="23" t="s">
        <v>171</v>
      </c>
      <c r="E219" s="23" t="s">
        <v>656</v>
      </c>
      <c r="F219" s="23" t="s">
        <v>9</v>
      </c>
      <c r="G219" s="23" t="str">
        <f>VLOOKUP(C219, 'RHA A to F by CCA'!A:B, 2,0)</f>
        <v>Area B</v>
      </c>
      <c r="H219" s="23" t="s">
        <v>743</v>
      </c>
      <c r="I219" s="23" t="s">
        <v>673</v>
      </c>
      <c r="J219" s="45">
        <v>24</v>
      </c>
      <c r="K219" s="45">
        <v>24</v>
      </c>
      <c r="L219" s="19">
        <f t="shared" si="6"/>
        <v>100</v>
      </c>
      <c r="M219" s="45">
        <v>0</v>
      </c>
      <c r="N219" s="45">
        <v>0</v>
      </c>
      <c r="O219" s="19" t="e">
        <f t="shared" si="7"/>
        <v>#DIV/0!</v>
      </c>
      <c r="P219" s="45" t="s">
        <v>385</v>
      </c>
      <c r="Q219" s="45">
        <v>26</v>
      </c>
      <c r="R219" s="116">
        <v>44181.038194444402</v>
      </c>
      <c r="S219" s="116">
        <v>44181</v>
      </c>
      <c r="T219" s="23" t="s">
        <v>749</v>
      </c>
      <c r="U219" s="45" t="s">
        <v>287</v>
      </c>
      <c r="V219" s="23">
        <v>1</v>
      </c>
      <c r="W219" s="45">
        <v>142</v>
      </c>
    </row>
    <row r="220" spans="1:23" x14ac:dyDescent="0.2">
      <c r="A220" s="111" t="s">
        <v>1339</v>
      </c>
      <c r="B220" s="109" t="s">
        <v>1340</v>
      </c>
      <c r="C220" s="23" t="s">
        <v>170</v>
      </c>
      <c r="D220" s="23" t="s">
        <v>171</v>
      </c>
      <c r="E220" s="23" t="s">
        <v>656</v>
      </c>
      <c r="F220" s="23" t="s">
        <v>9</v>
      </c>
      <c r="G220" s="23" t="str">
        <f>VLOOKUP(C220, 'RHA A to F by CCA'!A:B, 2,0)</f>
        <v>Area B</v>
      </c>
      <c r="H220" s="23" t="s">
        <v>743</v>
      </c>
      <c r="I220" s="23" t="s">
        <v>673</v>
      </c>
      <c r="J220" s="45">
        <v>22</v>
      </c>
      <c r="K220" s="45">
        <v>22</v>
      </c>
      <c r="L220" s="19">
        <f t="shared" si="6"/>
        <v>100</v>
      </c>
      <c r="M220" s="45">
        <v>0</v>
      </c>
      <c r="N220" s="45">
        <v>0</v>
      </c>
      <c r="O220" s="19" t="e">
        <f t="shared" si="7"/>
        <v>#DIV/0!</v>
      </c>
      <c r="P220" s="45" t="s">
        <v>385</v>
      </c>
      <c r="Q220" s="45">
        <v>31</v>
      </c>
      <c r="R220" s="116">
        <v>44180.6743055556</v>
      </c>
      <c r="S220" s="116">
        <v>44180</v>
      </c>
      <c r="T220" s="23" t="s">
        <v>749</v>
      </c>
      <c r="U220" s="45" t="s">
        <v>287</v>
      </c>
      <c r="V220" s="23">
        <v>1</v>
      </c>
      <c r="W220" s="45">
        <v>135</v>
      </c>
    </row>
    <row r="221" spans="1:23" x14ac:dyDescent="0.2">
      <c r="A221" s="111">
        <v>27</v>
      </c>
      <c r="B221" s="109" t="s">
        <v>1341</v>
      </c>
      <c r="C221" s="23" t="s">
        <v>106</v>
      </c>
      <c r="D221" s="23" t="s">
        <v>107</v>
      </c>
      <c r="E221" s="23" t="s">
        <v>676</v>
      </c>
      <c r="F221" s="23" t="s">
        <v>9</v>
      </c>
      <c r="G221" s="23" t="str">
        <f>VLOOKUP(C221, 'RHA A to F by CCA'!A:B, 2,0)</f>
        <v>Area B</v>
      </c>
      <c r="H221" s="23" t="s">
        <v>743</v>
      </c>
      <c r="I221" s="23" t="s">
        <v>673</v>
      </c>
      <c r="J221" s="45">
        <v>5</v>
      </c>
      <c r="K221" s="45">
        <v>5</v>
      </c>
      <c r="L221" s="19">
        <f t="shared" si="6"/>
        <v>100</v>
      </c>
      <c r="M221" s="45">
        <v>0</v>
      </c>
      <c r="N221" s="45">
        <v>0</v>
      </c>
      <c r="O221" s="19" t="e">
        <f t="shared" si="7"/>
        <v>#DIV/0!</v>
      </c>
      <c r="P221" s="45" t="s">
        <v>385</v>
      </c>
      <c r="Q221" s="45">
        <v>5</v>
      </c>
      <c r="R221" s="116">
        <v>44179.892361111102</v>
      </c>
      <c r="S221" s="116">
        <v>44179</v>
      </c>
      <c r="T221" s="23" t="s">
        <v>743</v>
      </c>
      <c r="U221" s="45" t="s">
        <v>302</v>
      </c>
      <c r="V221" s="23">
        <v>1</v>
      </c>
      <c r="W221" s="45">
        <v>81</v>
      </c>
    </row>
    <row r="222" spans="1:23" x14ac:dyDescent="0.2">
      <c r="A222" s="111" t="s">
        <v>1342</v>
      </c>
      <c r="B222" s="109" t="s">
        <v>1343</v>
      </c>
      <c r="C222" s="23" t="s">
        <v>106</v>
      </c>
      <c r="D222" s="23" t="s">
        <v>107</v>
      </c>
      <c r="E222" s="23" t="s">
        <v>676</v>
      </c>
      <c r="F222" s="23" t="s">
        <v>9</v>
      </c>
      <c r="G222" s="23" t="str">
        <f>VLOOKUP(C222, 'RHA A to F by CCA'!A:B, 2,0)</f>
        <v>Area B</v>
      </c>
      <c r="H222" s="23" t="s">
        <v>743</v>
      </c>
      <c r="I222" s="23" t="s">
        <v>673</v>
      </c>
      <c r="J222" s="45">
        <v>5</v>
      </c>
      <c r="K222" s="45">
        <v>5</v>
      </c>
      <c r="L222" s="19">
        <f t="shared" si="6"/>
        <v>100</v>
      </c>
      <c r="M222" s="45">
        <v>0</v>
      </c>
      <c r="N222" s="45">
        <v>0</v>
      </c>
      <c r="O222" s="19" t="e">
        <f t="shared" si="7"/>
        <v>#DIV/0!</v>
      </c>
      <c r="P222" s="45" t="s">
        <v>385</v>
      </c>
      <c r="Q222" s="45">
        <v>5</v>
      </c>
      <c r="R222" s="116">
        <v>44188.7902777778</v>
      </c>
      <c r="S222" s="116">
        <v>44188</v>
      </c>
      <c r="T222" s="23" t="s">
        <v>744</v>
      </c>
      <c r="U222" s="45" t="s">
        <v>302</v>
      </c>
      <c r="V222" s="23">
        <v>1</v>
      </c>
      <c r="W222" s="45">
        <v>274</v>
      </c>
    </row>
    <row r="223" spans="1:23" x14ac:dyDescent="0.2">
      <c r="A223" s="111" t="s">
        <v>1344</v>
      </c>
      <c r="B223" s="109" t="s">
        <v>1345</v>
      </c>
      <c r="C223" s="23" t="s">
        <v>106</v>
      </c>
      <c r="D223" s="23" t="s">
        <v>107</v>
      </c>
      <c r="E223" s="23" t="s">
        <v>676</v>
      </c>
      <c r="F223" s="23" t="s">
        <v>9</v>
      </c>
      <c r="G223" s="23" t="str">
        <f>VLOOKUP(C223, 'RHA A to F by CCA'!A:B, 2,0)</f>
        <v>Area B</v>
      </c>
      <c r="H223" s="23" t="s">
        <v>743</v>
      </c>
      <c r="I223" s="23" t="s">
        <v>673</v>
      </c>
      <c r="J223" s="45">
        <v>5</v>
      </c>
      <c r="K223" s="45">
        <v>5</v>
      </c>
      <c r="L223" s="19">
        <f t="shared" si="6"/>
        <v>100</v>
      </c>
      <c r="M223" s="45">
        <v>0</v>
      </c>
      <c r="N223" s="45">
        <v>0</v>
      </c>
      <c r="O223" s="19" t="e">
        <f t="shared" si="7"/>
        <v>#DIV/0!</v>
      </c>
      <c r="P223" s="45" t="s">
        <v>385</v>
      </c>
      <c r="Q223" s="45">
        <v>5</v>
      </c>
      <c r="R223" s="116">
        <v>44188.790972222203</v>
      </c>
      <c r="S223" s="116">
        <v>44188</v>
      </c>
      <c r="T223" s="23" t="s">
        <v>744</v>
      </c>
      <c r="U223" s="45" t="s">
        <v>302</v>
      </c>
      <c r="V223" s="23">
        <v>1</v>
      </c>
      <c r="W223" s="45">
        <v>275</v>
      </c>
    </row>
    <row r="224" spans="1:23" x14ac:dyDescent="0.2">
      <c r="A224" s="111">
        <v>25</v>
      </c>
      <c r="B224" s="109" t="s">
        <v>1346</v>
      </c>
      <c r="C224" s="23" t="s">
        <v>106</v>
      </c>
      <c r="D224" s="23" t="s">
        <v>107</v>
      </c>
      <c r="E224" s="23" t="s">
        <v>676</v>
      </c>
      <c r="F224" s="23" t="s">
        <v>9</v>
      </c>
      <c r="G224" s="23" t="str">
        <f>VLOOKUP(C224, 'RHA A to F by CCA'!A:B, 2,0)</f>
        <v>Area B</v>
      </c>
      <c r="H224" s="23" t="s">
        <v>743</v>
      </c>
      <c r="I224" s="23" t="s">
        <v>673</v>
      </c>
      <c r="J224" s="45">
        <v>4</v>
      </c>
      <c r="K224" s="45">
        <v>4</v>
      </c>
      <c r="L224" s="19">
        <f t="shared" si="6"/>
        <v>100</v>
      </c>
      <c r="M224" s="45">
        <v>0</v>
      </c>
      <c r="N224" s="45">
        <v>0</v>
      </c>
      <c r="O224" s="19" t="e">
        <f t="shared" si="7"/>
        <v>#DIV/0!</v>
      </c>
      <c r="P224" s="45" t="s">
        <v>385</v>
      </c>
      <c r="Q224" s="45">
        <v>4</v>
      </c>
      <c r="R224" s="116">
        <v>44179.589583333298</v>
      </c>
      <c r="S224" s="116">
        <v>44172</v>
      </c>
      <c r="T224" s="23" t="s">
        <v>744</v>
      </c>
      <c r="U224" s="45" t="s">
        <v>302</v>
      </c>
      <c r="V224" s="23">
        <v>1</v>
      </c>
      <c r="W224" s="45">
        <v>58</v>
      </c>
    </row>
    <row r="225" spans="1:23" x14ac:dyDescent="0.2">
      <c r="A225" s="111" t="s">
        <v>1347</v>
      </c>
      <c r="B225" s="109" t="s">
        <v>1348</v>
      </c>
      <c r="C225" s="23" t="s">
        <v>106</v>
      </c>
      <c r="D225" s="23" t="s">
        <v>107</v>
      </c>
      <c r="E225" s="23" t="s">
        <v>676</v>
      </c>
      <c r="F225" s="23" t="s">
        <v>9</v>
      </c>
      <c r="G225" s="23" t="str">
        <f>VLOOKUP(C225, 'RHA A to F by CCA'!A:B, 2,0)</f>
        <v>Area B</v>
      </c>
      <c r="H225" s="23" t="s">
        <v>743</v>
      </c>
      <c r="I225" s="23" t="s">
        <v>673</v>
      </c>
      <c r="J225" s="45">
        <v>4</v>
      </c>
      <c r="K225" s="45">
        <v>4</v>
      </c>
      <c r="L225" s="19">
        <f t="shared" si="6"/>
        <v>100</v>
      </c>
      <c r="M225" s="45">
        <v>0</v>
      </c>
      <c r="N225" s="45">
        <v>0</v>
      </c>
      <c r="O225" s="19" t="e">
        <f t="shared" si="7"/>
        <v>#DIV/0!</v>
      </c>
      <c r="P225" s="45" t="s">
        <v>385</v>
      </c>
      <c r="Q225" s="45">
        <v>4</v>
      </c>
      <c r="R225" s="116">
        <v>44188.781944444403</v>
      </c>
      <c r="S225" s="116">
        <v>44188</v>
      </c>
      <c r="T225" s="23" t="s">
        <v>744</v>
      </c>
      <c r="U225" s="45" t="s">
        <v>302</v>
      </c>
      <c r="V225" s="23">
        <v>1</v>
      </c>
      <c r="W225" s="45">
        <v>259</v>
      </c>
    </row>
    <row r="226" spans="1:23" x14ac:dyDescent="0.2">
      <c r="A226" s="23">
        <v>28</v>
      </c>
      <c r="B226" s="109" t="s">
        <v>1349</v>
      </c>
      <c r="C226" s="23" t="s">
        <v>106</v>
      </c>
      <c r="D226" s="23" t="s">
        <v>107</v>
      </c>
      <c r="E226" s="23" t="s">
        <v>676</v>
      </c>
      <c r="F226" s="23" t="s">
        <v>9</v>
      </c>
      <c r="G226" s="23" t="str">
        <f>VLOOKUP(C226, 'RHA A to F by CCA'!A:B, 2,0)</f>
        <v>Area B</v>
      </c>
      <c r="H226" s="23" t="s">
        <v>743</v>
      </c>
      <c r="I226" s="23" t="s">
        <v>673</v>
      </c>
      <c r="J226" s="45">
        <v>2</v>
      </c>
      <c r="K226" s="45">
        <v>2</v>
      </c>
      <c r="L226" s="19">
        <f t="shared" si="6"/>
        <v>100</v>
      </c>
      <c r="M226" s="45">
        <v>0</v>
      </c>
      <c r="N226" s="45">
        <v>0</v>
      </c>
      <c r="O226" s="19" t="e">
        <f t="shared" si="7"/>
        <v>#DIV/0!</v>
      </c>
      <c r="P226" s="45" t="s">
        <v>385</v>
      </c>
      <c r="Q226" s="45">
        <v>2</v>
      </c>
      <c r="R226" s="116">
        <v>44179.893750000003</v>
      </c>
      <c r="S226" s="116">
        <v>44179</v>
      </c>
      <c r="T226" s="23" t="s">
        <v>743</v>
      </c>
      <c r="U226" s="45" t="s">
        <v>302</v>
      </c>
      <c r="V226" s="23">
        <v>1</v>
      </c>
      <c r="W226" s="45">
        <v>82</v>
      </c>
    </row>
    <row r="227" spans="1:23" x14ac:dyDescent="0.2">
      <c r="A227" s="111" t="s">
        <v>1350</v>
      </c>
      <c r="B227" s="109" t="s">
        <v>1351</v>
      </c>
      <c r="C227" s="23" t="s">
        <v>106</v>
      </c>
      <c r="D227" s="23" t="s">
        <v>107</v>
      </c>
      <c r="E227" s="23" t="s">
        <v>676</v>
      </c>
      <c r="F227" s="23" t="s">
        <v>9</v>
      </c>
      <c r="G227" s="23" t="str">
        <f>VLOOKUP(C227, 'RHA A to F by CCA'!A:B, 2,0)</f>
        <v>Area B</v>
      </c>
      <c r="H227" s="23" t="s">
        <v>743</v>
      </c>
      <c r="I227" s="23" t="s">
        <v>673</v>
      </c>
      <c r="J227" s="45">
        <v>60</v>
      </c>
      <c r="K227" s="45">
        <v>59</v>
      </c>
      <c r="L227" s="19">
        <f t="shared" si="6"/>
        <v>98.333333333333329</v>
      </c>
      <c r="M227" s="45">
        <v>0</v>
      </c>
      <c r="N227" s="45">
        <v>0</v>
      </c>
      <c r="O227" s="19" t="e">
        <f t="shared" si="7"/>
        <v>#DIV/0!</v>
      </c>
      <c r="P227" s="45" t="s">
        <v>285</v>
      </c>
      <c r="Q227" s="45">
        <v>89</v>
      </c>
      <c r="R227" s="116">
        <v>44179.615277777797</v>
      </c>
      <c r="S227" s="116">
        <v>44179</v>
      </c>
      <c r="T227" s="23" t="s">
        <v>749</v>
      </c>
      <c r="U227" s="45" t="s">
        <v>287</v>
      </c>
      <c r="V227" s="23">
        <v>1</v>
      </c>
      <c r="W227" s="45">
        <v>64</v>
      </c>
    </row>
    <row r="228" spans="1:23" x14ac:dyDescent="0.2">
      <c r="A228" s="111" t="s">
        <v>1352</v>
      </c>
      <c r="B228" s="109" t="s">
        <v>1353</v>
      </c>
      <c r="C228" s="23" t="s">
        <v>106</v>
      </c>
      <c r="D228" s="23" t="s">
        <v>107</v>
      </c>
      <c r="E228" s="23" t="s">
        <v>676</v>
      </c>
      <c r="F228" s="23" t="s">
        <v>9</v>
      </c>
      <c r="G228" s="23" t="str">
        <f>VLOOKUP(C228, 'RHA A to F by CCA'!A:B, 2,0)</f>
        <v>Area B</v>
      </c>
      <c r="H228" s="23" t="s">
        <v>743</v>
      </c>
      <c r="I228" s="23" t="s">
        <v>673</v>
      </c>
      <c r="J228" s="45">
        <v>45</v>
      </c>
      <c r="K228" s="45">
        <v>44</v>
      </c>
      <c r="L228" s="19">
        <f t="shared" si="6"/>
        <v>97.777777777777771</v>
      </c>
      <c r="M228" s="45">
        <v>0</v>
      </c>
      <c r="N228" s="45">
        <v>0</v>
      </c>
      <c r="O228" s="19" t="e">
        <f t="shared" si="7"/>
        <v>#DIV/0!</v>
      </c>
      <c r="P228" s="45" t="s">
        <v>285</v>
      </c>
      <c r="Q228" s="45">
        <v>56</v>
      </c>
      <c r="R228" s="116">
        <v>44183.5847222222</v>
      </c>
      <c r="S228" s="116">
        <v>44179</v>
      </c>
      <c r="T228" s="23" t="s">
        <v>749</v>
      </c>
      <c r="U228" s="45" t="s">
        <v>287</v>
      </c>
      <c r="V228" s="23">
        <v>1</v>
      </c>
      <c r="W228" s="45">
        <v>207</v>
      </c>
    </row>
    <row r="229" spans="1:23" x14ac:dyDescent="0.2">
      <c r="A229" s="111" t="s">
        <v>1354</v>
      </c>
      <c r="B229" s="109" t="s">
        <v>1355</v>
      </c>
      <c r="C229" s="23" t="s">
        <v>170</v>
      </c>
      <c r="D229" s="23" t="s">
        <v>171</v>
      </c>
      <c r="E229" s="23" t="s">
        <v>656</v>
      </c>
      <c r="F229" s="23" t="s">
        <v>9</v>
      </c>
      <c r="G229" s="23" t="str">
        <f>VLOOKUP(C229, 'RHA A to F by CCA'!A:B, 2,0)</f>
        <v>Area B</v>
      </c>
      <c r="H229" s="23" t="s">
        <v>743</v>
      </c>
      <c r="I229" s="23" t="s">
        <v>673</v>
      </c>
      <c r="J229" s="45">
        <v>30</v>
      </c>
      <c r="K229" s="45">
        <v>29</v>
      </c>
      <c r="L229" s="19">
        <f t="shared" si="6"/>
        <v>96.666666666666671</v>
      </c>
      <c r="M229" s="45">
        <v>0</v>
      </c>
      <c r="N229" s="45">
        <v>0</v>
      </c>
      <c r="O229" s="19" t="e">
        <f t="shared" si="7"/>
        <v>#DIV/0!</v>
      </c>
      <c r="P229" s="45" t="s">
        <v>285</v>
      </c>
      <c r="Q229" s="45">
        <v>33</v>
      </c>
      <c r="R229" s="116">
        <v>44181.547916666699</v>
      </c>
      <c r="S229" s="116">
        <v>44181</v>
      </c>
      <c r="T229" s="23" t="s">
        <v>749</v>
      </c>
      <c r="U229" s="45" t="s">
        <v>287</v>
      </c>
      <c r="V229" s="23">
        <v>1</v>
      </c>
      <c r="W229" s="45">
        <v>159</v>
      </c>
    </row>
    <row r="230" spans="1:23" x14ac:dyDescent="0.2">
      <c r="A230" s="23">
        <v>33</v>
      </c>
      <c r="B230" s="109" t="s">
        <v>1007</v>
      </c>
      <c r="C230" s="23" t="s">
        <v>10</v>
      </c>
      <c r="D230" s="23" t="s">
        <v>11</v>
      </c>
      <c r="E230" s="23" t="s">
        <v>656</v>
      </c>
      <c r="F230" s="23" t="s">
        <v>9</v>
      </c>
      <c r="G230" s="23" t="str">
        <f>VLOOKUP(C230, 'RHA A to F by CCA'!A:B, 2,0)</f>
        <v>Area B</v>
      </c>
      <c r="H230" s="23" t="s">
        <v>743</v>
      </c>
      <c r="I230" s="23" t="s">
        <v>673</v>
      </c>
      <c r="J230" s="45">
        <v>27</v>
      </c>
      <c r="K230" s="45">
        <v>26</v>
      </c>
      <c r="L230" s="19">
        <f t="shared" si="6"/>
        <v>96.296296296296291</v>
      </c>
      <c r="M230" s="45">
        <v>0</v>
      </c>
      <c r="N230" s="45">
        <v>0</v>
      </c>
      <c r="O230" s="19" t="e">
        <f t="shared" si="7"/>
        <v>#DIV/0!</v>
      </c>
      <c r="P230" s="45" t="s">
        <v>385</v>
      </c>
      <c r="Q230" s="45">
        <v>30</v>
      </c>
      <c r="R230" s="116">
        <v>44187.847222222197</v>
      </c>
      <c r="S230" s="116">
        <v>44187</v>
      </c>
      <c r="T230" s="111" t="s">
        <v>744</v>
      </c>
      <c r="U230" s="45" t="s">
        <v>302</v>
      </c>
      <c r="V230" s="23">
        <v>1</v>
      </c>
      <c r="W230" s="45">
        <v>237</v>
      </c>
    </row>
    <row r="231" spans="1:23" x14ac:dyDescent="0.2">
      <c r="A231" s="111" t="s">
        <v>1008</v>
      </c>
      <c r="B231" s="109" t="s">
        <v>1009</v>
      </c>
      <c r="C231" s="23" t="s">
        <v>170</v>
      </c>
      <c r="D231" s="23" t="s">
        <v>171</v>
      </c>
      <c r="E231" s="23" t="s">
        <v>656</v>
      </c>
      <c r="F231" s="23" t="s">
        <v>9</v>
      </c>
      <c r="G231" s="23" t="str">
        <f>VLOOKUP(C231, 'RHA A to F by CCA'!A:B, 2,0)</f>
        <v>Area B</v>
      </c>
      <c r="H231" s="23" t="s">
        <v>743</v>
      </c>
      <c r="I231" s="23" t="s">
        <v>673</v>
      </c>
      <c r="J231" s="45">
        <v>105</v>
      </c>
      <c r="K231" s="45">
        <v>100</v>
      </c>
      <c r="L231" s="19">
        <f t="shared" si="6"/>
        <v>95.238095238095227</v>
      </c>
      <c r="M231" s="45">
        <v>0</v>
      </c>
      <c r="N231" s="45">
        <v>0</v>
      </c>
      <c r="O231" s="19" t="e">
        <f t="shared" si="7"/>
        <v>#DIV/0!</v>
      </c>
      <c r="P231" s="45" t="s">
        <v>385</v>
      </c>
      <c r="Q231" s="45">
        <v>109</v>
      </c>
      <c r="R231" s="116">
        <v>44181.521527777797</v>
      </c>
      <c r="S231" s="116">
        <v>44181</v>
      </c>
      <c r="T231" s="23" t="s">
        <v>744</v>
      </c>
      <c r="U231" s="45" t="s">
        <v>302</v>
      </c>
      <c r="V231" s="23">
        <v>1</v>
      </c>
      <c r="W231" s="45">
        <v>155</v>
      </c>
    </row>
    <row r="232" spans="1:23" x14ac:dyDescent="0.2">
      <c r="A232" s="23">
        <v>32</v>
      </c>
      <c r="B232" s="109" t="s">
        <v>1356</v>
      </c>
      <c r="C232" s="23" t="s">
        <v>170</v>
      </c>
      <c r="D232" s="23" t="s">
        <v>171</v>
      </c>
      <c r="E232" s="23" t="s">
        <v>656</v>
      </c>
      <c r="F232" s="23" t="s">
        <v>9</v>
      </c>
      <c r="G232" s="23" t="str">
        <f>VLOOKUP(C232, 'RHA A to F by CCA'!A:B, 2,0)</f>
        <v>Area B</v>
      </c>
      <c r="H232" s="23" t="s">
        <v>743</v>
      </c>
      <c r="I232" s="23" t="s">
        <v>673</v>
      </c>
      <c r="J232" s="45">
        <v>252</v>
      </c>
      <c r="K232" s="45">
        <v>234</v>
      </c>
      <c r="L232" s="19">
        <f t="shared" si="6"/>
        <v>92.857142857142861</v>
      </c>
      <c r="M232" s="45">
        <v>0</v>
      </c>
      <c r="N232" s="45">
        <v>0</v>
      </c>
      <c r="O232" s="19" t="e">
        <f t="shared" si="7"/>
        <v>#DIV/0!</v>
      </c>
      <c r="P232" s="45" t="s">
        <v>285</v>
      </c>
      <c r="Q232" s="45">
        <v>252</v>
      </c>
      <c r="R232" s="116">
        <v>44182.554166666698</v>
      </c>
      <c r="S232" s="116">
        <v>44182</v>
      </c>
      <c r="T232" s="23" t="s">
        <v>744</v>
      </c>
      <c r="U232" s="45" t="s">
        <v>302</v>
      </c>
      <c r="V232" s="23">
        <v>1</v>
      </c>
      <c r="W232" s="45">
        <v>178</v>
      </c>
    </row>
    <row r="233" spans="1:23" x14ac:dyDescent="0.2">
      <c r="A233" s="111" t="s">
        <v>1357</v>
      </c>
      <c r="B233" s="109" t="s">
        <v>1358</v>
      </c>
      <c r="C233" s="23" t="s">
        <v>106</v>
      </c>
      <c r="D233" s="23" t="s">
        <v>107</v>
      </c>
      <c r="E233" s="23" t="s">
        <v>676</v>
      </c>
      <c r="F233" s="23" t="s">
        <v>9</v>
      </c>
      <c r="G233" s="23" t="str">
        <f>VLOOKUP(C233, 'RHA A to F by CCA'!A:B, 2,0)</f>
        <v>Area B</v>
      </c>
      <c r="H233" s="23" t="s">
        <v>743</v>
      </c>
      <c r="I233" s="23" t="s">
        <v>673</v>
      </c>
      <c r="J233" s="45">
        <v>131</v>
      </c>
      <c r="K233" s="45">
        <v>117</v>
      </c>
      <c r="L233" s="19">
        <f t="shared" si="6"/>
        <v>89.312977099236647</v>
      </c>
      <c r="M233" s="45">
        <v>0</v>
      </c>
      <c r="N233" s="45">
        <v>0</v>
      </c>
      <c r="O233" s="19" t="e">
        <f t="shared" si="7"/>
        <v>#DIV/0!</v>
      </c>
      <c r="P233" s="45" t="s">
        <v>385</v>
      </c>
      <c r="Q233" s="45">
        <v>141</v>
      </c>
      <c r="R233" s="116">
        <v>44203.636111111096</v>
      </c>
      <c r="S233" s="116">
        <v>44203</v>
      </c>
      <c r="T233" s="23" t="s">
        <v>749</v>
      </c>
      <c r="U233" s="45" t="s">
        <v>287</v>
      </c>
      <c r="V233" s="23">
        <v>2</v>
      </c>
      <c r="W233" s="45">
        <v>326</v>
      </c>
    </row>
    <row r="234" spans="1:23" x14ac:dyDescent="0.2">
      <c r="A234" s="111" t="s">
        <v>1359</v>
      </c>
      <c r="B234" s="109" t="s">
        <v>1360</v>
      </c>
      <c r="C234" s="23" t="s">
        <v>106</v>
      </c>
      <c r="D234" s="23" t="s">
        <v>107</v>
      </c>
      <c r="E234" s="23" t="s">
        <v>676</v>
      </c>
      <c r="F234" s="23" t="s">
        <v>9</v>
      </c>
      <c r="G234" s="23" t="str">
        <f>VLOOKUP(C234, 'RHA A to F by CCA'!A:B, 2,0)</f>
        <v>Area B</v>
      </c>
      <c r="H234" s="23" t="s">
        <v>743</v>
      </c>
      <c r="I234" s="23" t="s">
        <v>673</v>
      </c>
      <c r="J234" s="45">
        <v>6</v>
      </c>
      <c r="K234" s="45">
        <v>5</v>
      </c>
      <c r="L234" s="19">
        <f t="shared" si="6"/>
        <v>83.333333333333343</v>
      </c>
      <c r="M234" s="45">
        <v>0</v>
      </c>
      <c r="N234" s="45">
        <v>0</v>
      </c>
      <c r="O234" s="19" t="e">
        <f t="shared" si="7"/>
        <v>#DIV/0!</v>
      </c>
      <c r="P234" s="45" t="s">
        <v>385</v>
      </c>
      <c r="Q234" s="45">
        <v>6</v>
      </c>
      <c r="R234" s="116">
        <v>44188.806944444397</v>
      </c>
      <c r="S234" s="116">
        <v>44188</v>
      </c>
      <c r="T234" s="23" t="s">
        <v>744</v>
      </c>
      <c r="U234" s="45" t="s">
        <v>302</v>
      </c>
      <c r="V234" s="23">
        <v>1</v>
      </c>
      <c r="W234" s="45">
        <v>309</v>
      </c>
    </row>
    <row r="235" spans="1:23" x14ac:dyDescent="0.2">
      <c r="A235" s="23">
        <v>43</v>
      </c>
      <c r="B235" s="109" t="s">
        <v>1361</v>
      </c>
      <c r="C235" s="23" t="s">
        <v>106</v>
      </c>
      <c r="D235" s="23" t="s">
        <v>107</v>
      </c>
      <c r="E235" s="23" t="s">
        <v>676</v>
      </c>
      <c r="F235" s="23" t="s">
        <v>9</v>
      </c>
      <c r="G235" s="23" t="str">
        <f>VLOOKUP(C235, 'RHA A to F by CCA'!A:B, 2,0)</f>
        <v>Area B</v>
      </c>
      <c r="H235" s="23" t="s">
        <v>743</v>
      </c>
      <c r="I235" s="23" t="s">
        <v>673</v>
      </c>
      <c r="J235" s="45">
        <v>10</v>
      </c>
      <c r="K235" s="45">
        <v>8</v>
      </c>
      <c r="L235" s="19">
        <f t="shared" si="6"/>
        <v>80</v>
      </c>
      <c r="M235" s="45">
        <v>0</v>
      </c>
      <c r="N235" s="45">
        <v>0</v>
      </c>
      <c r="O235" s="19" t="e">
        <f t="shared" si="7"/>
        <v>#DIV/0!</v>
      </c>
      <c r="P235" s="45" t="s">
        <v>385</v>
      </c>
      <c r="Q235" s="45">
        <v>10</v>
      </c>
      <c r="R235" s="116">
        <v>44188.797916666699</v>
      </c>
      <c r="S235" s="116">
        <v>44188</v>
      </c>
      <c r="T235" s="23" t="s">
        <v>1226</v>
      </c>
      <c r="U235" s="45" t="s">
        <v>298</v>
      </c>
      <c r="V235" s="23">
        <v>1</v>
      </c>
      <c r="W235" s="45">
        <v>290</v>
      </c>
    </row>
    <row r="236" spans="1:23" x14ac:dyDescent="0.2">
      <c r="A236" s="111" t="s">
        <v>1024</v>
      </c>
      <c r="B236" s="109" t="s">
        <v>1025</v>
      </c>
      <c r="C236" s="23" t="s">
        <v>106</v>
      </c>
      <c r="D236" s="23" t="s">
        <v>107</v>
      </c>
      <c r="E236" s="23" t="s">
        <v>676</v>
      </c>
      <c r="F236" s="23" t="s">
        <v>9</v>
      </c>
      <c r="G236" s="23" t="str">
        <f>VLOOKUP(C236, 'RHA A to F by CCA'!A:B, 2,0)</f>
        <v>Area B</v>
      </c>
      <c r="H236" s="23" t="s">
        <v>743</v>
      </c>
      <c r="I236" s="23" t="s">
        <v>673</v>
      </c>
      <c r="J236" s="45">
        <v>5</v>
      </c>
      <c r="K236" s="45">
        <v>4</v>
      </c>
      <c r="L236" s="19">
        <f t="shared" si="6"/>
        <v>80</v>
      </c>
      <c r="M236" s="45">
        <v>0</v>
      </c>
      <c r="N236" s="45">
        <v>0</v>
      </c>
      <c r="O236" s="19" t="e">
        <f t="shared" si="7"/>
        <v>#DIV/0!</v>
      </c>
      <c r="P236" s="45">
        <v>0</v>
      </c>
      <c r="Q236" s="45">
        <v>5</v>
      </c>
      <c r="R236" s="116">
        <v>44188.500694444403</v>
      </c>
      <c r="S236" s="116">
        <v>44181</v>
      </c>
      <c r="T236" s="23" t="s">
        <v>744</v>
      </c>
      <c r="U236" s="45" t="s">
        <v>302</v>
      </c>
      <c r="V236" s="23">
        <v>1</v>
      </c>
      <c r="W236" s="45">
        <v>245</v>
      </c>
    </row>
    <row r="237" spans="1:23" x14ac:dyDescent="0.2">
      <c r="A237" s="111" t="s">
        <v>1362</v>
      </c>
      <c r="B237" s="109" t="s">
        <v>1363</v>
      </c>
      <c r="C237" s="23" t="s">
        <v>106</v>
      </c>
      <c r="D237" s="23" t="s">
        <v>107</v>
      </c>
      <c r="E237" s="23" t="s">
        <v>676</v>
      </c>
      <c r="F237" s="23" t="s">
        <v>9</v>
      </c>
      <c r="G237" s="23" t="str">
        <f>VLOOKUP(C237, 'RHA A to F by CCA'!A:B, 2,0)</f>
        <v>Area B</v>
      </c>
      <c r="H237" s="23" t="s">
        <v>743</v>
      </c>
      <c r="I237" s="23" t="s">
        <v>673</v>
      </c>
      <c r="J237" s="45">
        <v>5</v>
      </c>
      <c r="K237" s="45">
        <v>4</v>
      </c>
      <c r="L237" s="19">
        <f t="shared" si="6"/>
        <v>80</v>
      </c>
      <c r="M237" s="45">
        <v>0</v>
      </c>
      <c r="N237" s="45">
        <v>0</v>
      </c>
      <c r="O237" s="19" t="e">
        <f t="shared" si="7"/>
        <v>#DIV/0!</v>
      </c>
      <c r="P237" s="45" t="s">
        <v>385</v>
      </c>
      <c r="Q237" s="45">
        <v>5</v>
      </c>
      <c r="R237" s="116">
        <v>44188.772916666698</v>
      </c>
      <c r="S237" s="116">
        <v>44188</v>
      </c>
      <c r="T237" s="23" t="s">
        <v>743</v>
      </c>
      <c r="U237" s="45" t="s">
        <v>302</v>
      </c>
      <c r="V237" s="23">
        <v>1</v>
      </c>
      <c r="W237" s="45">
        <v>251</v>
      </c>
    </row>
    <row r="238" spans="1:23" x14ac:dyDescent="0.2">
      <c r="A238" s="111">
        <v>26</v>
      </c>
      <c r="B238" s="117" t="s">
        <v>1364</v>
      </c>
      <c r="C238" s="23" t="s">
        <v>106</v>
      </c>
      <c r="D238" s="23" t="s">
        <v>107</v>
      </c>
      <c r="E238" s="23" t="s">
        <v>676</v>
      </c>
      <c r="F238" s="23" t="s">
        <v>9</v>
      </c>
      <c r="G238" s="23" t="str">
        <f>VLOOKUP(C238, 'RHA A to F by CCA'!A:B, 2,0)</f>
        <v>Area B</v>
      </c>
      <c r="H238" s="23" t="s">
        <v>743</v>
      </c>
      <c r="I238" s="23" t="s">
        <v>673</v>
      </c>
      <c r="J238" s="45">
        <v>4</v>
      </c>
      <c r="K238" s="45">
        <v>3</v>
      </c>
      <c r="L238" s="19">
        <f t="shared" si="6"/>
        <v>75</v>
      </c>
      <c r="M238" s="45">
        <v>0</v>
      </c>
      <c r="N238" s="45">
        <v>0</v>
      </c>
      <c r="O238" s="19" t="e">
        <f t="shared" si="7"/>
        <v>#DIV/0!</v>
      </c>
      <c r="P238" s="45" t="s">
        <v>385</v>
      </c>
      <c r="Q238" s="45">
        <v>4</v>
      </c>
      <c r="R238" s="116">
        <v>44179.634722222203</v>
      </c>
      <c r="S238" s="116">
        <v>44179</v>
      </c>
      <c r="T238" s="23" t="s">
        <v>744</v>
      </c>
      <c r="U238" s="45" t="s">
        <v>302</v>
      </c>
      <c r="V238" s="23">
        <v>1</v>
      </c>
      <c r="W238" s="45">
        <v>69</v>
      </c>
    </row>
    <row r="239" spans="1:23" x14ac:dyDescent="0.2">
      <c r="A239" s="111" t="s">
        <v>1365</v>
      </c>
      <c r="B239" s="109" t="s">
        <v>1366</v>
      </c>
      <c r="C239" s="23" t="s">
        <v>106</v>
      </c>
      <c r="D239" s="23" t="s">
        <v>107</v>
      </c>
      <c r="E239" s="23" t="s">
        <v>676</v>
      </c>
      <c r="F239" s="23" t="s">
        <v>9</v>
      </c>
      <c r="G239" s="23" t="str">
        <f>VLOOKUP(C239, 'RHA A to F by CCA'!A:B, 2,0)</f>
        <v>Area B</v>
      </c>
      <c r="H239" s="23" t="s">
        <v>743</v>
      </c>
      <c r="I239" s="23" t="s">
        <v>673</v>
      </c>
      <c r="J239" s="45">
        <v>7</v>
      </c>
      <c r="K239" s="45">
        <v>5</v>
      </c>
      <c r="L239" s="19">
        <f t="shared" si="6"/>
        <v>71.428571428571431</v>
      </c>
      <c r="M239" s="45">
        <v>0</v>
      </c>
      <c r="N239" s="45">
        <v>0</v>
      </c>
      <c r="O239" s="19" t="e">
        <f t="shared" si="7"/>
        <v>#DIV/0!</v>
      </c>
      <c r="P239" s="45" t="s">
        <v>385</v>
      </c>
      <c r="Q239" s="45">
        <v>7</v>
      </c>
      <c r="R239" s="116">
        <v>44188.779166666704</v>
      </c>
      <c r="S239" s="116">
        <v>44188</v>
      </c>
      <c r="T239" s="23" t="s">
        <v>744</v>
      </c>
      <c r="U239" s="45" t="s">
        <v>302</v>
      </c>
      <c r="V239" s="23">
        <v>1</v>
      </c>
      <c r="W239" s="45">
        <v>255</v>
      </c>
    </row>
    <row r="240" spans="1:23" x14ac:dyDescent="0.2">
      <c r="A240" s="111" t="s">
        <v>1367</v>
      </c>
      <c r="B240" s="109" t="s">
        <v>1368</v>
      </c>
      <c r="C240" s="23" t="s">
        <v>106</v>
      </c>
      <c r="D240" s="23" t="s">
        <v>107</v>
      </c>
      <c r="E240" s="23" t="s">
        <v>676</v>
      </c>
      <c r="F240" s="23" t="s">
        <v>9</v>
      </c>
      <c r="G240" s="23" t="str">
        <f>VLOOKUP(C240, 'RHA A to F by CCA'!A:B, 2,0)</f>
        <v>Area B</v>
      </c>
      <c r="H240" s="23" t="s">
        <v>743</v>
      </c>
      <c r="I240" s="23" t="s">
        <v>673</v>
      </c>
      <c r="J240" s="45">
        <v>6</v>
      </c>
      <c r="K240" s="45">
        <v>4</v>
      </c>
      <c r="L240" s="19">
        <f t="shared" si="6"/>
        <v>66.666666666666657</v>
      </c>
      <c r="M240" s="45">
        <v>0</v>
      </c>
      <c r="N240" s="45">
        <v>0</v>
      </c>
      <c r="O240" s="19" t="e">
        <f t="shared" si="7"/>
        <v>#DIV/0!</v>
      </c>
      <c r="P240" s="45" t="s">
        <v>385</v>
      </c>
      <c r="Q240" s="45">
        <v>6</v>
      </c>
      <c r="R240" s="116">
        <v>44188.804861111101</v>
      </c>
      <c r="S240" s="116">
        <v>44188</v>
      </c>
      <c r="T240" s="23" t="s">
        <v>744</v>
      </c>
      <c r="U240" s="45" t="s">
        <v>302</v>
      </c>
      <c r="V240" s="23">
        <v>1</v>
      </c>
      <c r="W240" s="45">
        <v>305</v>
      </c>
    </row>
    <row r="241" spans="1:23" x14ac:dyDescent="0.2">
      <c r="A241" s="111" t="s">
        <v>1369</v>
      </c>
      <c r="B241" s="109" t="s">
        <v>1370</v>
      </c>
      <c r="C241" s="23" t="s">
        <v>106</v>
      </c>
      <c r="D241" s="23" t="s">
        <v>107</v>
      </c>
      <c r="E241" s="23" t="s">
        <v>676</v>
      </c>
      <c r="F241" s="23" t="s">
        <v>9</v>
      </c>
      <c r="G241" s="23" t="str">
        <f>VLOOKUP(C241, 'RHA A to F by CCA'!A:B, 2,0)</f>
        <v>Area B</v>
      </c>
      <c r="H241" s="23" t="s">
        <v>743</v>
      </c>
      <c r="I241" s="23" t="s">
        <v>673</v>
      </c>
      <c r="J241" s="45">
        <v>5</v>
      </c>
      <c r="K241" s="45">
        <v>3</v>
      </c>
      <c r="L241" s="19">
        <f t="shared" si="6"/>
        <v>60</v>
      </c>
      <c r="M241" s="45">
        <v>0</v>
      </c>
      <c r="N241" s="45">
        <v>0</v>
      </c>
      <c r="O241" s="19" t="e">
        <f t="shared" si="7"/>
        <v>#DIV/0!</v>
      </c>
      <c r="P241" s="45" t="s">
        <v>385</v>
      </c>
      <c r="Q241" s="45">
        <v>5</v>
      </c>
      <c r="R241" s="116">
        <v>44188.8034722222</v>
      </c>
      <c r="S241" s="116">
        <v>44188</v>
      </c>
      <c r="T241" s="23" t="s">
        <v>744</v>
      </c>
      <c r="U241" s="45" t="s">
        <v>302</v>
      </c>
      <c r="V241" s="23">
        <v>1</v>
      </c>
      <c r="W241" s="45">
        <v>301</v>
      </c>
    </row>
    <row r="242" spans="1:23" x14ac:dyDescent="0.2">
      <c r="A242" s="111" t="s">
        <v>1371</v>
      </c>
      <c r="B242" s="109" t="s">
        <v>1372</v>
      </c>
      <c r="C242" s="23" t="s">
        <v>106</v>
      </c>
      <c r="D242" s="23" t="s">
        <v>107</v>
      </c>
      <c r="E242" s="23" t="s">
        <v>676</v>
      </c>
      <c r="F242" s="23" t="s">
        <v>9</v>
      </c>
      <c r="G242" s="23" t="str">
        <f>VLOOKUP(C242, 'RHA A to F by CCA'!A:B, 2,0)</f>
        <v>Area B</v>
      </c>
      <c r="H242" s="23" t="s">
        <v>743</v>
      </c>
      <c r="I242" s="23" t="s">
        <v>673</v>
      </c>
      <c r="J242" s="45">
        <v>4</v>
      </c>
      <c r="K242" s="45">
        <v>2</v>
      </c>
      <c r="L242" s="19">
        <f t="shared" si="6"/>
        <v>50</v>
      </c>
      <c r="M242" s="45">
        <v>0</v>
      </c>
      <c r="N242" s="45">
        <v>0</v>
      </c>
      <c r="O242" s="19" t="e">
        <f t="shared" si="7"/>
        <v>#DIV/0!</v>
      </c>
      <c r="P242" s="45" t="s">
        <v>385</v>
      </c>
      <c r="Q242" s="45">
        <v>4</v>
      </c>
      <c r="R242" s="116">
        <v>44188.788194444402</v>
      </c>
      <c r="S242" s="116">
        <v>44188</v>
      </c>
      <c r="T242" s="23" t="s">
        <v>744</v>
      </c>
      <c r="U242" s="45" t="s">
        <v>302</v>
      </c>
      <c r="V242" s="23">
        <v>1</v>
      </c>
      <c r="W242" s="45">
        <v>270</v>
      </c>
    </row>
    <row r="243" spans="1:23" x14ac:dyDescent="0.2">
      <c r="A243" s="111" t="s">
        <v>1373</v>
      </c>
      <c r="B243" s="109" t="s">
        <v>1374</v>
      </c>
      <c r="C243" s="23" t="s">
        <v>106</v>
      </c>
      <c r="D243" s="23" t="s">
        <v>107</v>
      </c>
      <c r="E243" s="23" t="s">
        <v>676</v>
      </c>
      <c r="F243" s="23" t="s">
        <v>9</v>
      </c>
      <c r="G243" s="23" t="str">
        <f>VLOOKUP(C243, 'RHA A to F by CCA'!A:B, 2,0)</f>
        <v>Area B</v>
      </c>
      <c r="H243" s="23" t="s">
        <v>743</v>
      </c>
      <c r="I243" s="23" t="s">
        <v>673</v>
      </c>
      <c r="J243" s="45">
        <v>4</v>
      </c>
      <c r="K243" s="45">
        <v>2</v>
      </c>
      <c r="L243" s="19">
        <f t="shared" si="6"/>
        <v>50</v>
      </c>
      <c r="M243" s="45">
        <v>0</v>
      </c>
      <c r="N243" s="45">
        <v>0</v>
      </c>
      <c r="O243" s="19" t="e">
        <f t="shared" si="7"/>
        <v>#DIV/0!</v>
      </c>
      <c r="P243" s="45" t="s">
        <v>385</v>
      </c>
      <c r="Q243" s="45">
        <v>4</v>
      </c>
      <c r="R243" s="116">
        <v>44188.796527777798</v>
      </c>
      <c r="S243" s="116">
        <v>44188</v>
      </c>
      <c r="T243" s="23" t="s">
        <v>744</v>
      </c>
      <c r="U243" s="45" t="s">
        <v>302</v>
      </c>
      <c r="V243" s="23">
        <v>1</v>
      </c>
      <c r="W243" s="45">
        <v>286</v>
      </c>
    </row>
    <row r="244" spans="1:23" x14ac:dyDescent="0.2">
      <c r="A244" s="23">
        <v>47</v>
      </c>
      <c r="B244" s="109" t="s">
        <v>1375</v>
      </c>
      <c r="C244" s="23" t="s">
        <v>170</v>
      </c>
      <c r="D244" s="23" t="s">
        <v>171</v>
      </c>
      <c r="E244" s="23" t="s">
        <v>656</v>
      </c>
      <c r="F244" s="23" t="s">
        <v>9</v>
      </c>
      <c r="G244" s="23" t="str">
        <f>VLOOKUP(C244, 'RHA A to F by CCA'!A:B, 2,0)</f>
        <v>Area B</v>
      </c>
      <c r="H244" s="23" t="s">
        <v>743</v>
      </c>
      <c r="I244" s="23" t="s">
        <v>673</v>
      </c>
      <c r="J244" s="45">
        <v>4</v>
      </c>
      <c r="K244" s="45">
        <v>2</v>
      </c>
      <c r="L244" s="19">
        <f t="shared" si="6"/>
        <v>50</v>
      </c>
      <c r="M244" s="45">
        <v>0</v>
      </c>
      <c r="N244" s="45">
        <v>0</v>
      </c>
      <c r="O244" s="19" t="e">
        <f t="shared" si="7"/>
        <v>#DIV/0!</v>
      </c>
      <c r="P244" s="45" t="s">
        <v>385</v>
      </c>
      <c r="Q244" s="45">
        <v>4</v>
      </c>
      <c r="R244" s="116">
        <v>44188.8034722222</v>
      </c>
      <c r="S244" s="116">
        <v>44188</v>
      </c>
      <c r="T244" s="23" t="s">
        <v>744</v>
      </c>
      <c r="U244" s="45" t="s">
        <v>302</v>
      </c>
      <c r="V244" s="23">
        <v>1</v>
      </c>
      <c r="W244" s="45">
        <v>302</v>
      </c>
    </row>
    <row r="245" spans="1:23" x14ac:dyDescent="0.2">
      <c r="A245" s="111" t="s">
        <v>1376</v>
      </c>
      <c r="B245" s="109" t="s">
        <v>1377</v>
      </c>
      <c r="C245" s="23" t="s">
        <v>106</v>
      </c>
      <c r="D245" s="23" t="s">
        <v>107</v>
      </c>
      <c r="E245" s="23" t="s">
        <v>676</v>
      </c>
      <c r="F245" s="23" t="s">
        <v>9</v>
      </c>
      <c r="G245" s="23" t="str">
        <f>VLOOKUP(C245, 'RHA A to F by CCA'!A:B, 2,0)</f>
        <v>Area B</v>
      </c>
      <c r="H245" s="23" t="s">
        <v>743</v>
      </c>
      <c r="I245" s="23" t="s">
        <v>673</v>
      </c>
      <c r="J245" s="45">
        <v>5</v>
      </c>
      <c r="K245" s="45">
        <v>2</v>
      </c>
      <c r="L245" s="19">
        <f t="shared" si="6"/>
        <v>40</v>
      </c>
      <c r="M245" s="45">
        <v>0</v>
      </c>
      <c r="N245" s="45">
        <v>0</v>
      </c>
      <c r="O245" s="19" t="e">
        <f t="shared" si="7"/>
        <v>#DIV/0!</v>
      </c>
      <c r="P245" s="45" t="s">
        <v>385</v>
      </c>
      <c r="Q245" s="45">
        <v>5</v>
      </c>
      <c r="R245" s="116">
        <v>44188.800694444399</v>
      </c>
      <c r="S245" s="116">
        <v>44188</v>
      </c>
      <c r="T245" s="23" t="s">
        <v>744</v>
      </c>
      <c r="U245" s="45" t="s">
        <v>302</v>
      </c>
      <c r="V245" s="23">
        <v>1</v>
      </c>
      <c r="W245" s="45">
        <v>296</v>
      </c>
    </row>
    <row r="246" spans="1:23" x14ac:dyDescent="0.2">
      <c r="A246" s="111" t="s">
        <v>1378</v>
      </c>
      <c r="B246" s="109" t="s">
        <v>1379</v>
      </c>
      <c r="C246" s="23" t="s">
        <v>106</v>
      </c>
      <c r="D246" s="23" t="s">
        <v>107</v>
      </c>
      <c r="E246" s="23" t="s">
        <v>676</v>
      </c>
      <c r="F246" s="23" t="s">
        <v>9</v>
      </c>
      <c r="G246" s="23" t="str">
        <f>VLOOKUP(C246, 'RHA A to F by CCA'!A:B, 2,0)</f>
        <v>Area B</v>
      </c>
      <c r="H246" s="23" t="s">
        <v>743</v>
      </c>
      <c r="I246" s="23" t="s">
        <v>673</v>
      </c>
      <c r="J246" s="45">
        <v>3</v>
      </c>
      <c r="K246" s="45">
        <v>1</v>
      </c>
      <c r="L246" s="19">
        <f t="shared" si="6"/>
        <v>33.333333333333329</v>
      </c>
      <c r="M246" s="45">
        <v>0</v>
      </c>
      <c r="N246" s="45">
        <v>0</v>
      </c>
      <c r="O246" s="19" t="e">
        <f t="shared" si="7"/>
        <v>#DIV/0!</v>
      </c>
      <c r="P246" s="45" t="s">
        <v>385</v>
      </c>
      <c r="Q246" s="45">
        <v>3</v>
      </c>
      <c r="R246" s="116">
        <v>44188.784027777801</v>
      </c>
      <c r="S246" s="116">
        <v>44188</v>
      </c>
      <c r="T246" s="23" t="s">
        <v>744</v>
      </c>
      <c r="U246" s="45" t="s">
        <v>302</v>
      </c>
      <c r="V246" s="23">
        <v>1</v>
      </c>
      <c r="W246" s="45">
        <v>262</v>
      </c>
    </row>
    <row r="247" spans="1:23" x14ac:dyDescent="0.2">
      <c r="A247" s="111" t="s">
        <v>1380</v>
      </c>
      <c r="B247" s="109" t="s">
        <v>1381</v>
      </c>
      <c r="C247" s="23" t="s">
        <v>10</v>
      </c>
      <c r="D247" s="23" t="s">
        <v>11</v>
      </c>
      <c r="E247" s="23" t="s">
        <v>656</v>
      </c>
      <c r="F247" s="23" t="s">
        <v>9</v>
      </c>
      <c r="G247" s="23" t="str">
        <f>VLOOKUP(C247, 'RHA A to F by CCA'!A:B, 2,0)</f>
        <v>Area B</v>
      </c>
      <c r="H247" s="23" t="s">
        <v>743</v>
      </c>
      <c r="I247" s="23" t="s">
        <v>673</v>
      </c>
      <c r="J247" s="45">
        <v>2</v>
      </c>
      <c r="K247" s="45">
        <v>0</v>
      </c>
      <c r="L247" s="19">
        <f t="shared" si="6"/>
        <v>0</v>
      </c>
      <c r="M247" s="45">
        <v>0</v>
      </c>
      <c r="N247" s="45">
        <v>0</v>
      </c>
      <c r="O247" s="19" t="e">
        <f t="shared" si="7"/>
        <v>#DIV/0!</v>
      </c>
      <c r="P247" s="45">
        <v>0</v>
      </c>
      <c r="Q247" s="45">
        <v>2</v>
      </c>
      <c r="R247" s="116">
        <v>44188.508333333302</v>
      </c>
      <c r="S247" s="116">
        <v>44183</v>
      </c>
      <c r="T247" s="23" t="s">
        <v>744</v>
      </c>
      <c r="U247" s="45" t="s">
        <v>302</v>
      </c>
      <c r="V247" s="23">
        <v>1</v>
      </c>
      <c r="W247" s="45">
        <v>249</v>
      </c>
    </row>
    <row r="248" spans="1:23" x14ac:dyDescent="0.2">
      <c r="A248" s="111" t="s">
        <v>1382</v>
      </c>
      <c r="B248" s="109" t="s">
        <v>1383</v>
      </c>
      <c r="C248" s="23" t="s">
        <v>10</v>
      </c>
      <c r="D248" s="23" t="s">
        <v>11</v>
      </c>
      <c r="E248" s="23" t="s">
        <v>656</v>
      </c>
      <c r="F248" s="23" t="s">
        <v>9</v>
      </c>
      <c r="G248" s="23" t="str">
        <f>VLOOKUP(C248, 'RHA A to F by CCA'!A:B, 2,0)</f>
        <v>Area B</v>
      </c>
      <c r="H248" s="23" t="s">
        <v>743</v>
      </c>
      <c r="I248" s="23" t="s">
        <v>673</v>
      </c>
      <c r="J248" s="45">
        <v>1</v>
      </c>
      <c r="K248" s="45">
        <v>0</v>
      </c>
      <c r="L248" s="19">
        <f t="shared" si="6"/>
        <v>0</v>
      </c>
      <c r="M248" s="45">
        <v>0</v>
      </c>
      <c r="N248" s="45">
        <v>0</v>
      </c>
      <c r="O248" s="19" t="e">
        <f t="shared" si="7"/>
        <v>#DIV/0!</v>
      </c>
      <c r="P248" s="45" t="s">
        <v>385</v>
      </c>
      <c r="Q248" s="45">
        <v>1</v>
      </c>
      <c r="R248" s="116">
        <v>44183.738194444399</v>
      </c>
      <c r="S248" s="116">
        <v>44183</v>
      </c>
      <c r="T248" s="23" t="s">
        <v>744</v>
      </c>
      <c r="U248" s="45" t="s">
        <v>785</v>
      </c>
      <c r="V248" s="23">
        <v>1</v>
      </c>
      <c r="W248" s="45">
        <v>211</v>
      </c>
    </row>
    <row r="249" spans="1:23" x14ac:dyDescent="0.2">
      <c r="A249" s="23">
        <v>42</v>
      </c>
      <c r="B249" s="109" t="s">
        <v>1384</v>
      </c>
      <c r="C249" s="23" t="s">
        <v>106</v>
      </c>
      <c r="D249" s="23" t="s">
        <v>107</v>
      </c>
      <c r="E249" s="23" t="s">
        <v>676</v>
      </c>
      <c r="F249" s="23" t="s">
        <v>9</v>
      </c>
      <c r="G249" s="23" t="str">
        <f>VLOOKUP(C249, 'RHA A to F by CCA'!A:B, 2,0)</f>
        <v>Area B</v>
      </c>
      <c r="H249" s="23" t="s">
        <v>743</v>
      </c>
      <c r="I249" s="23" t="s">
        <v>673</v>
      </c>
      <c r="J249" s="45">
        <v>1</v>
      </c>
      <c r="K249" s="45">
        <v>0</v>
      </c>
      <c r="L249" s="19">
        <f t="shared" si="6"/>
        <v>0</v>
      </c>
      <c r="M249" s="45">
        <v>0</v>
      </c>
      <c r="N249" s="45">
        <v>0</v>
      </c>
      <c r="O249" s="19" t="e">
        <f t="shared" si="7"/>
        <v>#DIV/0!</v>
      </c>
      <c r="P249" s="45" t="s">
        <v>385</v>
      </c>
      <c r="Q249" s="45">
        <v>1</v>
      </c>
      <c r="R249" s="116">
        <v>44188.797222222202</v>
      </c>
      <c r="S249" s="116">
        <v>44188</v>
      </c>
      <c r="T249" s="23" t="s">
        <v>744</v>
      </c>
      <c r="U249" s="45" t="s">
        <v>302</v>
      </c>
      <c r="V249" s="23">
        <v>1</v>
      </c>
      <c r="W249" s="45">
        <v>288</v>
      </c>
    </row>
    <row r="250" spans="1:23" x14ac:dyDescent="0.2">
      <c r="A250" s="111" t="s">
        <v>1070</v>
      </c>
      <c r="B250" s="109" t="s">
        <v>1071</v>
      </c>
      <c r="C250" s="23" t="s">
        <v>79</v>
      </c>
      <c r="D250" s="23" t="s">
        <v>80</v>
      </c>
      <c r="E250" s="23" t="s">
        <v>696</v>
      </c>
      <c r="F250" s="23" t="s">
        <v>78</v>
      </c>
      <c r="G250" s="23" t="str">
        <f>VLOOKUP(C250, 'RHA A to F by CCA'!A:B, 2,0)</f>
        <v>Area A</v>
      </c>
      <c r="H250" s="23" t="s">
        <v>743</v>
      </c>
      <c r="I250" s="23" t="s">
        <v>689</v>
      </c>
      <c r="J250" s="45">
        <v>0</v>
      </c>
      <c r="K250" s="45">
        <v>0</v>
      </c>
      <c r="L250" s="19" t="e">
        <f t="shared" si="6"/>
        <v>#DIV/0!</v>
      </c>
      <c r="M250" s="45">
        <v>17</v>
      </c>
      <c r="N250" s="45">
        <v>7</v>
      </c>
      <c r="O250" s="19">
        <f t="shared" si="7"/>
        <v>41.17647058823529</v>
      </c>
      <c r="P250" s="45" t="s">
        <v>285</v>
      </c>
      <c r="Q250" s="45">
        <v>7</v>
      </c>
      <c r="R250" s="116">
        <v>44187.637499999997</v>
      </c>
      <c r="S250" s="116">
        <v>44179</v>
      </c>
      <c r="T250" s="23" t="s">
        <v>744</v>
      </c>
      <c r="U250" s="45" t="s">
        <v>302</v>
      </c>
      <c r="V250" s="23">
        <v>1</v>
      </c>
      <c r="W250" s="45">
        <v>229</v>
      </c>
    </row>
    <row r="251" spans="1:23" x14ac:dyDescent="0.2">
      <c r="A251" s="111" t="s">
        <v>1062</v>
      </c>
      <c r="B251" s="109" t="s">
        <v>1063</v>
      </c>
      <c r="C251" s="23" t="s">
        <v>83</v>
      </c>
      <c r="D251" s="23" t="s">
        <v>84</v>
      </c>
      <c r="E251" s="23" t="s">
        <v>699</v>
      </c>
      <c r="F251" s="23" t="s">
        <v>78</v>
      </c>
      <c r="G251" s="23" t="str">
        <f>VLOOKUP(C251, 'RHA A to F by CCA'!A:B, 2,0)</f>
        <v>Area A</v>
      </c>
      <c r="H251" s="23" t="s">
        <v>743</v>
      </c>
      <c r="I251" s="23" t="s">
        <v>689</v>
      </c>
      <c r="J251" s="45">
        <v>0</v>
      </c>
      <c r="K251" s="45">
        <v>0</v>
      </c>
      <c r="L251" s="19" t="e">
        <f t="shared" si="6"/>
        <v>#DIV/0!</v>
      </c>
      <c r="M251" s="45">
        <v>3</v>
      </c>
      <c r="N251" s="45">
        <v>1</v>
      </c>
      <c r="O251" s="19">
        <f t="shared" si="7"/>
        <v>33.333333333333329</v>
      </c>
      <c r="P251" s="45" t="s">
        <v>285</v>
      </c>
      <c r="Q251" s="45">
        <v>5</v>
      </c>
      <c r="R251" s="116">
        <v>44187.6381944444</v>
      </c>
      <c r="S251" s="116">
        <v>44187</v>
      </c>
      <c r="T251" s="23" t="s">
        <v>744</v>
      </c>
      <c r="U251" s="45" t="s">
        <v>302</v>
      </c>
      <c r="V251" s="23">
        <v>1</v>
      </c>
      <c r="W251" s="45">
        <v>230</v>
      </c>
    </row>
    <row r="252" spans="1:23" x14ac:dyDescent="0.2">
      <c r="A252" s="111" t="s">
        <v>1385</v>
      </c>
      <c r="B252" s="109" t="s">
        <v>1386</v>
      </c>
      <c r="C252" s="23" t="s">
        <v>61</v>
      </c>
      <c r="D252" s="23" t="s">
        <v>62</v>
      </c>
      <c r="E252" s="23" t="s">
        <v>62</v>
      </c>
      <c r="F252" s="23" t="s">
        <v>35</v>
      </c>
      <c r="G252" s="23" t="str">
        <f>VLOOKUP(C252, 'RHA A to F by CCA'!A:B, 2,0)</f>
        <v>Area A</v>
      </c>
      <c r="H252" s="23" t="s">
        <v>743</v>
      </c>
      <c r="I252" s="23" t="s">
        <v>689</v>
      </c>
      <c r="J252" s="45">
        <v>87</v>
      </c>
      <c r="K252" s="45">
        <v>87</v>
      </c>
      <c r="L252" s="19">
        <f t="shared" si="6"/>
        <v>100</v>
      </c>
      <c r="M252" s="45">
        <v>3</v>
      </c>
      <c r="N252" s="45">
        <v>3</v>
      </c>
      <c r="O252" s="19">
        <f t="shared" si="7"/>
        <v>100</v>
      </c>
      <c r="P252" s="45" t="s">
        <v>285</v>
      </c>
      <c r="Q252" s="45">
        <v>92</v>
      </c>
      <c r="R252" s="116">
        <v>44181.740277777797</v>
      </c>
      <c r="S252" s="116">
        <v>44181</v>
      </c>
      <c r="T252" s="23" t="s">
        <v>749</v>
      </c>
      <c r="U252" s="45" t="s">
        <v>287</v>
      </c>
      <c r="V252" s="23">
        <v>2</v>
      </c>
      <c r="W252" s="45">
        <v>165</v>
      </c>
    </row>
    <row r="253" spans="1:23" x14ac:dyDescent="0.2">
      <c r="A253" s="111" t="s">
        <v>1038</v>
      </c>
      <c r="B253" s="109" t="s">
        <v>1039</v>
      </c>
      <c r="C253" s="23" t="s">
        <v>79</v>
      </c>
      <c r="D253" s="23" t="s">
        <v>80</v>
      </c>
      <c r="E253" s="23" t="s">
        <v>696</v>
      </c>
      <c r="F253" s="23" t="s">
        <v>78</v>
      </c>
      <c r="G253" s="23" t="str">
        <f>VLOOKUP(C253, 'RHA A to F by CCA'!A:B, 2,0)</f>
        <v>Area A</v>
      </c>
      <c r="H253" s="23" t="s">
        <v>743</v>
      </c>
      <c r="I253" s="23" t="s">
        <v>689</v>
      </c>
      <c r="J253" s="45">
        <v>57</v>
      </c>
      <c r="K253" s="45">
        <v>57</v>
      </c>
      <c r="L253" s="19">
        <f t="shared" si="6"/>
        <v>100</v>
      </c>
      <c r="M253" s="45">
        <v>0</v>
      </c>
      <c r="N253" s="45">
        <v>0</v>
      </c>
      <c r="O253" s="19" t="e">
        <f t="shared" si="7"/>
        <v>#DIV/0!</v>
      </c>
      <c r="P253" s="45" t="s">
        <v>385</v>
      </c>
      <c r="Q253" s="45">
        <v>57</v>
      </c>
      <c r="R253" s="116">
        <v>44181.375694444403</v>
      </c>
      <c r="S253" s="116">
        <v>44181</v>
      </c>
      <c r="T253" s="23" t="s">
        <v>749</v>
      </c>
      <c r="U253" s="45" t="s">
        <v>287</v>
      </c>
      <c r="V253" s="23">
        <v>1</v>
      </c>
      <c r="W253" s="45">
        <v>143</v>
      </c>
    </row>
    <row r="254" spans="1:23" x14ac:dyDescent="0.2">
      <c r="A254" s="111" t="s">
        <v>1055</v>
      </c>
      <c r="B254" s="109" t="s">
        <v>1056</v>
      </c>
      <c r="C254" s="23" t="s">
        <v>79</v>
      </c>
      <c r="D254" s="23" t="s">
        <v>80</v>
      </c>
      <c r="E254" s="23" t="s">
        <v>696</v>
      </c>
      <c r="F254" s="23" t="s">
        <v>78</v>
      </c>
      <c r="G254" s="23" t="str">
        <f>VLOOKUP(C254, 'RHA A to F by CCA'!A:B, 2,0)</f>
        <v>Area A</v>
      </c>
      <c r="H254" s="23" t="s">
        <v>743</v>
      </c>
      <c r="I254" s="23" t="s">
        <v>689</v>
      </c>
      <c r="J254" s="45">
        <v>40</v>
      </c>
      <c r="K254" s="45">
        <v>40</v>
      </c>
      <c r="L254" s="19">
        <f t="shared" si="6"/>
        <v>100</v>
      </c>
      <c r="M254" s="45">
        <v>0</v>
      </c>
      <c r="N254" s="45">
        <v>0</v>
      </c>
      <c r="O254" s="19" t="e">
        <f t="shared" si="7"/>
        <v>#DIV/0!</v>
      </c>
      <c r="P254" s="45" t="s">
        <v>1</v>
      </c>
      <c r="Q254" s="45">
        <v>49</v>
      </c>
      <c r="R254" s="116">
        <v>44180.433333333298</v>
      </c>
      <c r="S254" s="116">
        <v>44180</v>
      </c>
      <c r="T254" s="23" t="s">
        <v>749</v>
      </c>
      <c r="U254" s="45" t="s">
        <v>287</v>
      </c>
      <c r="V254" s="23">
        <v>1</v>
      </c>
      <c r="W254" s="45">
        <v>98</v>
      </c>
    </row>
    <row r="255" spans="1:23" x14ac:dyDescent="0.2">
      <c r="A255" s="111" t="s">
        <v>1387</v>
      </c>
      <c r="B255" s="109" t="s">
        <v>1388</v>
      </c>
      <c r="C255" s="23" t="s">
        <v>79</v>
      </c>
      <c r="D255" s="23" t="s">
        <v>80</v>
      </c>
      <c r="E255" s="23" t="s">
        <v>696</v>
      </c>
      <c r="F255" s="23" t="s">
        <v>78</v>
      </c>
      <c r="G255" s="23" t="str">
        <f>VLOOKUP(C255, 'RHA A to F by CCA'!A:B, 2,0)</f>
        <v>Area A</v>
      </c>
      <c r="H255" s="23" t="s">
        <v>743</v>
      </c>
      <c r="I255" s="23" t="s">
        <v>689</v>
      </c>
      <c r="J255" s="45">
        <v>37</v>
      </c>
      <c r="K255" s="45">
        <v>37</v>
      </c>
      <c r="L255" s="19">
        <f t="shared" si="6"/>
        <v>100</v>
      </c>
      <c r="M255" s="45">
        <v>0</v>
      </c>
      <c r="N255" s="45">
        <v>0</v>
      </c>
      <c r="O255" s="19" t="e">
        <f t="shared" si="7"/>
        <v>#DIV/0!</v>
      </c>
      <c r="P255" s="45" t="s">
        <v>285</v>
      </c>
      <c r="Q255" s="45">
        <v>37</v>
      </c>
      <c r="R255" s="116">
        <v>44179.382638888899</v>
      </c>
      <c r="S255" s="116">
        <v>44179</v>
      </c>
      <c r="T255" s="23" t="s">
        <v>749</v>
      </c>
      <c r="U255" s="45" t="s">
        <v>287</v>
      </c>
      <c r="V255" s="23">
        <v>1</v>
      </c>
      <c r="W255" s="45">
        <v>2</v>
      </c>
    </row>
    <row r="256" spans="1:23" x14ac:dyDescent="0.2">
      <c r="A256" s="111" t="s">
        <v>1389</v>
      </c>
      <c r="B256" s="109" t="s">
        <v>1390</v>
      </c>
      <c r="C256" s="23" t="s">
        <v>79</v>
      </c>
      <c r="D256" s="23" t="s">
        <v>80</v>
      </c>
      <c r="E256" s="23" t="s">
        <v>696</v>
      </c>
      <c r="F256" s="23" t="s">
        <v>78</v>
      </c>
      <c r="G256" s="23" t="str">
        <f>VLOOKUP(C256, 'RHA A to F by CCA'!A:B, 2,0)</f>
        <v>Area A</v>
      </c>
      <c r="H256" s="23" t="s">
        <v>743</v>
      </c>
      <c r="I256" s="23" t="s">
        <v>689</v>
      </c>
      <c r="J256" s="45">
        <v>36</v>
      </c>
      <c r="K256" s="45">
        <v>36</v>
      </c>
      <c r="L256" s="19">
        <f t="shared" si="6"/>
        <v>100</v>
      </c>
      <c r="M256" s="45">
        <v>0</v>
      </c>
      <c r="N256" s="45">
        <v>0</v>
      </c>
      <c r="O256" s="19" t="e">
        <f t="shared" si="7"/>
        <v>#DIV/0!</v>
      </c>
      <c r="P256" s="45" t="s">
        <v>1</v>
      </c>
      <c r="Q256" s="45">
        <v>37</v>
      </c>
      <c r="R256" s="116">
        <v>44187.465972222199</v>
      </c>
      <c r="S256" s="116">
        <v>44187</v>
      </c>
      <c r="T256" s="23" t="s">
        <v>744</v>
      </c>
      <c r="U256" s="45" t="s">
        <v>287</v>
      </c>
      <c r="V256" s="23">
        <v>1</v>
      </c>
      <c r="W256" s="45">
        <v>228</v>
      </c>
    </row>
    <row r="257" spans="1:23" x14ac:dyDescent="0.2">
      <c r="A257" s="111" t="s">
        <v>1391</v>
      </c>
      <c r="B257" s="109" t="s">
        <v>1392</v>
      </c>
      <c r="C257" s="23" t="s">
        <v>116</v>
      </c>
      <c r="D257" s="23" t="s">
        <v>117</v>
      </c>
      <c r="E257" s="23" t="s">
        <v>117</v>
      </c>
      <c r="F257" s="23" t="s">
        <v>35</v>
      </c>
      <c r="G257" s="23" t="str">
        <f>VLOOKUP(C257, 'RHA A to F by CCA'!A:B, 2,0)</f>
        <v>Area A</v>
      </c>
      <c r="H257" s="23" t="s">
        <v>743</v>
      </c>
      <c r="I257" s="23" t="s">
        <v>689</v>
      </c>
      <c r="J257" s="45">
        <v>7</v>
      </c>
      <c r="K257" s="45">
        <v>7</v>
      </c>
      <c r="L257" s="19">
        <f t="shared" si="6"/>
        <v>100</v>
      </c>
      <c r="M257" s="45">
        <v>0</v>
      </c>
      <c r="N257" s="45">
        <v>0</v>
      </c>
      <c r="O257" s="19" t="e">
        <f t="shared" si="7"/>
        <v>#DIV/0!</v>
      </c>
      <c r="P257" s="45" t="s">
        <v>385</v>
      </c>
      <c r="Q257" s="45">
        <v>7</v>
      </c>
      <c r="R257" s="116">
        <v>44179.535416666702</v>
      </c>
      <c r="S257" s="116">
        <v>44179</v>
      </c>
      <c r="T257" s="23" t="s">
        <v>744</v>
      </c>
      <c r="U257" s="45" t="s">
        <v>302</v>
      </c>
      <c r="V257" s="23">
        <v>1</v>
      </c>
      <c r="W257" s="45">
        <v>46</v>
      </c>
    </row>
    <row r="258" spans="1:23" x14ac:dyDescent="0.2">
      <c r="A258" s="111" t="s">
        <v>1393</v>
      </c>
      <c r="B258" s="109" t="s">
        <v>1394</v>
      </c>
      <c r="C258" s="23" t="s">
        <v>116</v>
      </c>
      <c r="D258" s="23" t="s">
        <v>117</v>
      </c>
      <c r="E258" s="23" t="s">
        <v>117</v>
      </c>
      <c r="F258" s="23" t="s">
        <v>35</v>
      </c>
      <c r="G258" s="23" t="str">
        <f>VLOOKUP(C258, 'RHA A to F by CCA'!A:B, 2,0)</f>
        <v>Area A</v>
      </c>
      <c r="H258" s="23" t="s">
        <v>743</v>
      </c>
      <c r="I258" s="23" t="s">
        <v>689</v>
      </c>
      <c r="J258" s="45">
        <v>7</v>
      </c>
      <c r="K258" s="45">
        <v>7</v>
      </c>
      <c r="L258" s="19">
        <f t="shared" ref="L258:L321" si="8">K258/J258*100</f>
        <v>100</v>
      </c>
      <c r="M258" s="45">
        <v>0</v>
      </c>
      <c r="N258" s="45">
        <v>0</v>
      </c>
      <c r="O258" s="19" t="e">
        <f t="shared" ref="O258:O321" si="9">N258/M258*100</f>
        <v>#DIV/0!</v>
      </c>
      <c r="P258" s="45" t="s">
        <v>385</v>
      </c>
      <c r="Q258" s="45">
        <v>7</v>
      </c>
      <c r="R258" s="116">
        <v>44182.795138888898</v>
      </c>
      <c r="S258" s="116">
        <v>44182</v>
      </c>
      <c r="T258" s="23" t="s">
        <v>744</v>
      </c>
      <c r="U258" s="45" t="s">
        <v>302</v>
      </c>
      <c r="V258" s="23">
        <v>2</v>
      </c>
      <c r="W258" s="45">
        <v>190</v>
      </c>
    </row>
    <row r="259" spans="1:23" x14ac:dyDescent="0.2">
      <c r="A259" s="111" t="s">
        <v>1076</v>
      </c>
      <c r="B259" s="109" t="s">
        <v>1077</v>
      </c>
      <c r="C259" s="23" t="s">
        <v>83</v>
      </c>
      <c r="D259" s="23" t="s">
        <v>84</v>
      </c>
      <c r="E259" s="23" t="s">
        <v>699</v>
      </c>
      <c r="F259" s="23" t="s">
        <v>78</v>
      </c>
      <c r="G259" s="23" t="str">
        <f>VLOOKUP(C259, 'RHA A to F by CCA'!A:B, 2,0)</f>
        <v>Area A</v>
      </c>
      <c r="H259" s="23" t="s">
        <v>743</v>
      </c>
      <c r="I259" s="23" t="s">
        <v>689</v>
      </c>
      <c r="J259" s="45">
        <v>7</v>
      </c>
      <c r="K259" s="45">
        <v>7</v>
      </c>
      <c r="L259" s="19">
        <f t="shared" si="8"/>
        <v>100</v>
      </c>
      <c r="M259" s="45">
        <v>0</v>
      </c>
      <c r="N259" s="45">
        <v>0</v>
      </c>
      <c r="O259" s="19" t="e">
        <f t="shared" si="9"/>
        <v>#DIV/0!</v>
      </c>
      <c r="P259" s="45">
        <v>0</v>
      </c>
      <c r="Q259" s="45">
        <v>7</v>
      </c>
      <c r="R259" s="116">
        <v>44188.505555555603</v>
      </c>
      <c r="S259" s="116">
        <v>44183</v>
      </c>
      <c r="T259" s="23" t="s">
        <v>744</v>
      </c>
      <c r="U259" s="45" t="s">
        <v>302</v>
      </c>
      <c r="V259" s="23">
        <v>1</v>
      </c>
      <c r="W259" s="45">
        <v>247</v>
      </c>
    </row>
    <row r="260" spans="1:23" x14ac:dyDescent="0.2">
      <c r="A260" s="111" t="s">
        <v>1395</v>
      </c>
      <c r="B260" s="109" t="s">
        <v>1396</v>
      </c>
      <c r="C260" s="23" t="s">
        <v>116</v>
      </c>
      <c r="D260" s="23" t="s">
        <v>117</v>
      </c>
      <c r="E260" s="23" t="s">
        <v>117</v>
      </c>
      <c r="F260" s="23" t="s">
        <v>35</v>
      </c>
      <c r="G260" s="23" t="str">
        <f>VLOOKUP(C260, 'RHA A to F by CCA'!A:B, 2,0)</f>
        <v>Area A</v>
      </c>
      <c r="H260" s="23" t="s">
        <v>743</v>
      </c>
      <c r="I260" s="23" t="s">
        <v>689</v>
      </c>
      <c r="J260" s="45">
        <v>6</v>
      </c>
      <c r="K260" s="45">
        <v>6</v>
      </c>
      <c r="L260" s="19">
        <f t="shared" si="8"/>
        <v>100</v>
      </c>
      <c r="M260" s="45">
        <v>0</v>
      </c>
      <c r="N260" s="45">
        <v>0</v>
      </c>
      <c r="O260" s="19" t="e">
        <f t="shared" si="9"/>
        <v>#DIV/0!</v>
      </c>
      <c r="P260" s="45" t="s">
        <v>385</v>
      </c>
      <c r="Q260" s="45">
        <v>6</v>
      </c>
      <c r="R260" s="116">
        <v>44183.465277777803</v>
      </c>
      <c r="S260" s="116">
        <v>44183</v>
      </c>
      <c r="T260" s="23" t="s">
        <v>744</v>
      </c>
      <c r="U260" s="45" t="s">
        <v>302</v>
      </c>
      <c r="V260" s="23">
        <v>1</v>
      </c>
      <c r="W260" s="45">
        <v>200</v>
      </c>
    </row>
    <row r="261" spans="1:23" x14ac:dyDescent="0.2">
      <c r="A261" s="111" t="s">
        <v>1397</v>
      </c>
      <c r="B261" s="109" t="s">
        <v>1398</v>
      </c>
      <c r="C261" s="23" t="s">
        <v>83</v>
      </c>
      <c r="D261" s="23" t="s">
        <v>84</v>
      </c>
      <c r="E261" s="23" t="s">
        <v>699</v>
      </c>
      <c r="F261" s="23" t="s">
        <v>78</v>
      </c>
      <c r="G261" s="23" t="str">
        <f>VLOOKUP(C261, 'RHA A to F by CCA'!A:B, 2,0)</f>
        <v>Area A</v>
      </c>
      <c r="H261" s="23" t="s">
        <v>743</v>
      </c>
      <c r="I261" s="23" t="s">
        <v>689</v>
      </c>
      <c r="J261" s="45">
        <v>6</v>
      </c>
      <c r="K261" s="45">
        <v>6</v>
      </c>
      <c r="L261" s="19">
        <f t="shared" si="8"/>
        <v>100</v>
      </c>
      <c r="M261" s="45">
        <v>0</v>
      </c>
      <c r="N261" s="45">
        <v>0</v>
      </c>
      <c r="O261" s="19" t="e">
        <f t="shared" si="9"/>
        <v>#DIV/0!</v>
      </c>
      <c r="P261" s="45" t="s">
        <v>385</v>
      </c>
      <c r="Q261" s="45">
        <v>6</v>
      </c>
      <c r="R261" s="116">
        <v>44188.7902777778</v>
      </c>
      <c r="S261" s="116">
        <v>44188</v>
      </c>
      <c r="T261" s="23" t="s">
        <v>744</v>
      </c>
      <c r="U261" s="45" t="s">
        <v>302</v>
      </c>
      <c r="V261" s="23">
        <v>1</v>
      </c>
      <c r="W261" s="45">
        <v>273</v>
      </c>
    </row>
    <row r="262" spans="1:23" x14ac:dyDescent="0.2">
      <c r="A262" s="111" t="s">
        <v>1399</v>
      </c>
      <c r="B262" s="109" t="s">
        <v>1400</v>
      </c>
      <c r="C262" s="23" t="s">
        <v>83</v>
      </c>
      <c r="D262" s="23" t="s">
        <v>84</v>
      </c>
      <c r="E262" s="23" t="s">
        <v>699</v>
      </c>
      <c r="F262" s="23" t="s">
        <v>78</v>
      </c>
      <c r="G262" s="23" t="str">
        <f>VLOOKUP(C262, 'RHA A to F by CCA'!A:B, 2,0)</f>
        <v>Area A</v>
      </c>
      <c r="H262" s="23" t="s">
        <v>743</v>
      </c>
      <c r="I262" s="23" t="s">
        <v>689</v>
      </c>
      <c r="J262" s="45">
        <v>6</v>
      </c>
      <c r="K262" s="45">
        <v>6</v>
      </c>
      <c r="L262" s="19">
        <f t="shared" si="8"/>
        <v>100</v>
      </c>
      <c r="M262" s="45">
        <v>0</v>
      </c>
      <c r="N262" s="45">
        <v>0</v>
      </c>
      <c r="O262" s="19" t="e">
        <f t="shared" si="9"/>
        <v>#DIV/0!</v>
      </c>
      <c r="P262" s="45" t="s">
        <v>385</v>
      </c>
      <c r="Q262" s="45">
        <v>6</v>
      </c>
      <c r="R262" s="116">
        <v>44188.793749999997</v>
      </c>
      <c r="S262" s="116">
        <v>44188</v>
      </c>
      <c r="T262" s="23" t="s">
        <v>744</v>
      </c>
      <c r="U262" s="45" t="s">
        <v>302</v>
      </c>
      <c r="V262" s="23">
        <v>1</v>
      </c>
      <c r="W262" s="45">
        <v>280</v>
      </c>
    </row>
    <row r="263" spans="1:23" x14ac:dyDescent="0.2">
      <c r="A263" s="111" t="s">
        <v>1401</v>
      </c>
      <c r="B263" s="109" t="s">
        <v>1402</v>
      </c>
      <c r="C263" s="23" t="s">
        <v>61</v>
      </c>
      <c r="D263" s="23" t="s">
        <v>62</v>
      </c>
      <c r="E263" s="23" t="s">
        <v>62</v>
      </c>
      <c r="F263" s="23" t="s">
        <v>35</v>
      </c>
      <c r="G263" s="23" t="str">
        <f>VLOOKUP(C263, 'RHA A to F by CCA'!A:B, 2,0)</f>
        <v>Area A</v>
      </c>
      <c r="H263" s="23" t="s">
        <v>743</v>
      </c>
      <c r="I263" s="23" t="s">
        <v>689</v>
      </c>
      <c r="J263" s="45">
        <v>5</v>
      </c>
      <c r="K263" s="45">
        <v>5</v>
      </c>
      <c r="L263" s="19">
        <f t="shared" si="8"/>
        <v>100</v>
      </c>
      <c r="M263" s="45">
        <v>0</v>
      </c>
      <c r="N263" s="45">
        <v>0</v>
      </c>
      <c r="O263" s="19" t="e">
        <f t="shared" si="9"/>
        <v>#DIV/0!</v>
      </c>
      <c r="P263" s="45" t="s">
        <v>385</v>
      </c>
      <c r="Q263" s="45">
        <v>6</v>
      </c>
      <c r="R263" s="116">
        <v>44182.753472222197</v>
      </c>
      <c r="S263" s="116">
        <v>44182</v>
      </c>
      <c r="T263" s="23" t="s">
        <v>744</v>
      </c>
      <c r="U263" s="45" t="s">
        <v>302</v>
      </c>
      <c r="V263" s="23">
        <v>1</v>
      </c>
      <c r="W263" s="45">
        <v>186</v>
      </c>
    </row>
    <row r="264" spans="1:23" x14ac:dyDescent="0.2">
      <c r="A264" s="111" t="s">
        <v>1403</v>
      </c>
      <c r="B264" s="109" t="s">
        <v>1404</v>
      </c>
      <c r="C264" s="23" t="s">
        <v>116</v>
      </c>
      <c r="D264" s="23" t="s">
        <v>117</v>
      </c>
      <c r="E264" s="23" t="s">
        <v>117</v>
      </c>
      <c r="F264" s="23" t="s">
        <v>35</v>
      </c>
      <c r="G264" s="23" t="str">
        <f>VLOOKUP(C264, 'RHA A to F by CCA'!A:B, 2,0)</f>
        <v>Area A</v>
      </c>
      <c r="H264" s="23" t="s">
        <v>743</v>
      </c>
      <c r="I264" s="23" t="s">
        <v>689</v>
      </c>
      <c r="J264" s="45">
        <v>5</v>
      </c>
      <c r="K264" s="45">
        <v>5</v>
      </c>
      <c r="L264" s="19">
        <f t="shared" si="8"/>
        <v>100</v>
      </c>
      <c r="M264" s="45">
        <v>0</v>
      </c>
      <c r="N264" s="45">
        <v>0</v>
      </c>
      <c r="O264" s="19" t="e">
        <f t="shared" si="9"/>
        <v>#DIV/0!</v>
      </c>
      <c r="P264" s="45" t="s">
        <v>385</v>
      </c>
      <c r="Q264" s="45">
        <v>5</v>
      </c>
      <c r="R264" s="116">
        <v>44183.460416666698</v>
      </c>
      <c r="S264" s="116">
        <v>44183</v>
      </c>
      <c r="T264" s="23" t="s">
        <v>744</v>
      </c>
      <c r="U264" s="45" t="s">
        <v>302</v>
      </c>
      <c r="V264" s="23">
        <v>1</v>
      </c>
      <c r="W264" s="45">
        <v>199</v>
      </c>
    </row>
    <row r="265" spans="1:23" x14ac:dyDescent="0.2">
      <c r="A265" s="111" t="s">
        <v>1057</v>
      </c>
      <c r="B265" s="109" t="s">
        <v>1058</v>
      </c>
      <c r="C265" s="23" t="s">
        <v>79</v>
      </c>
      <c r="D265" s="23" t="s">
        <v>80</v>
      </c>
      <c r="E265" s="23" t="s">
        <v>696</v>
      </c>
      <c r="F265" s="23" t="s">
        <v>78</v>
      </c>
      <c r="G265" s="23" t="str">
        <f>VLOOKUP(C265, 'RHA A to F by CCA'!A:B, 2,0)</f>
        <v>Area A</v>
      </c>
      <c r="H265" s="23" t="s">
        <v>743</v>
      </c>
      <c r="I265" s="23" t="s">
        <v>689</v>
      </c>
      <c r="J265" s="45">
        <v>5</v>
      </c>
      <c r="K265" s="45">
        <v>5</v>
      </c>
      <c r="L265" s="19">
        <f t="shared" si="8"/>
        <v>100</v>
      </c>
      <c r="M265" s="45">
        <v>0</v>
      </c>
      <c r="N265" s="45">
        <v>0</v>
      </c>
      <c r="O265" s="19" t="e">
        <f t="shared" si="9"/>
        <v>#DIV/0!</v>
      </c>
      <c r="P265" s="45">
        <v>0</v>
      </c>
      <c r="Q265" s="45">
        <v>5</v>
      </c>
      <c r="R265" s="116">
        <v>44187.655555555597</v>
      </c>
      <c r="S265" s="116">
        <v>44179</v>
      </c>
      <c r="T265" s="23" t="s">
        <v>744</v>
      </c>
      <c r="U265" s="45" t="s">
        <v>302</v>
      </c>
      <c r="V265" s="23">
        <v>1</v>
      </c>
      <c r="W265" s="45">
        <v>231</v>
      </c>
    </row>
    <row r="266" spans="1:23" x14ac:dyDescent="0.2">
      <c r="A266" s="111" t="s">
        <v>1405</v>
      </c>
      <c r="B266" s="109" t="s">
        <v>1406</v>
      </c>
      <c r="C266" s="23" t="s">
        <v>79</v>
      </c>
      <c r="D266" s="23" t="s">
        <v>80</v>
      </c>
      <c r="E266" s="23" t="s">
        <v>696</v>
      </c>
      <c r="F266" s="23" t="s">
        <v>78</v>
      </c>
      <c r="G266" s="23" t="str">
        <f>VLOOKUP(C266, 'RHA A to F by CCA'!A:B, 2,0)</f>
        <v>Area A</v>
      </c>
      <c r="H266" s="23" t="s">
        <v>743</v>
      </c>
      <c r="I266" s="23" t="s">
        <v>689</v>
      </c>
      <c r="J266" s="45">
        <v>5</v>
      </c>
      <c r="K266" s="45">
        <v>5</v>
      </c>
      <c r="L266" s="19">
        <f t="shared" si="8"/>
        <v>100</v>
      </c>
      <c r="M266" s="45">
        <v>0</v>
      </c>
      <c r="N266" s="45">
        <v>0</v>
      </c>
      <c r="O266" s="19" t="e">
        <f t="shared" si="9"/>
        <v>#DIV/0!</v>
      </c>
      <c r="P266" s="45" t="s">
        <v>385</v>
      </c>
      <c r="Q266" s="45">
        <v>5</v>
      </c>
      <c r="R266" s="116">
        <v>44188.786111111098</v>
      </c>
      <c r="S266" s="116">
        <v>44188</v>
      </c>
      <c r="T266" s="23" t="s">
        <v>744</v>
      </c>
      <c r="U266" s="45" t="s">
        <v>302</v>
      </c>
      <c r="V266" s="23">
        <v>1</v>
      </c>
      <c r="W266" s="45">
        <v>266</v>
      </c>
    </row>
    <row r="267" spans="1:23" x14ac:dyDescent="0.2">
      <c r="A267" s="111" t="s">
        <v>1407</v>
      </c>
      <c r="B267" s="109" t="s">
        <v>1408</v>
      </c>
      <c r="C267" s="23" t="s">
        <v>79</v>
      </c>
      <c r="D267" s="23" t="s">
        <v>80</v>
      </c>
      <c r="E267" s="23" t="s">
        <v>696</v>
      </c>
      <c r="F267" s="23" t="s">
        <v>78</v>
      </c>
      <c r="G267" s="23" t="str">
        <f>VLOOKUP(C267, 'RHA A to F by CCA'!A:B, 2,0)</f>
        <v>Area A</v>
      </c>
      <c r="H267" s="23" t="s">
        <v>743</v>
      </c>
      <c r="I267" s="23" t="s">
        <v>689</v>
      </c>
      <c r="J267" s="45">
        <v>5</v>
      </c>
      <c r="K267" s="45">
        <v>5</v>
      </c>
      <c r="L267" s="19">
        <f t="shared" si="8"/>
        <v>100</v>
      </c>
      <c r="M267" s="45">
        <v>0</v>
      </c>
      <c r="N267" s="45">
        <v>0</v>
      </c>
      <c r="O267" s="19" t="e">
        <f t="shared" si="9"/>
        <v>#DIV/0!</v>
      </c>
      <c r="P267" s="45" t="s">
        <v>385</v>
      </c>
      <c r="Q267" s="45">
        <v>5</v>
      </c>
      <c r="R267" s="116">
        <v>44188.802083333299</v>
      </c>
      <c r="S267" s="116">
        <v>44188</v>
      </c>
      <c r="T267" s="23" t="s">
        <v>744</v>
      </c>
      <c r="U267" s="45" t="s">
        <v>302</v>
      </c>
      <c r="V267" s="23">
        <v>1</v>
      </c>
      <c r="W267" s="45">
        <v>298</v>
      </c>
    </row>
    <row r="268" spans="1:23" x14ac:dyDescent="0.2">
      <c r="A268" s="111" t="s">
        <v>1409</v>
      </c>
      <c r="B268" s="109" t="s">
        <v>1410</v>
      </c>
      <c r="C268" s="23" t="s">
        <v>116</v>
      </c>
      <c r="D268" s="23" t="s">
        <v>117</v>
      </c>
      <c r="E268" s="23" t="s">
        <v>117</v>
      </c>
      <c r="F268" s="23" t="s">
        <v>35</v>
      </c>
      <c r="G268" s="23" t="str">
        <f>VLOOKUP(C268, 'RHA A to F by CCA'!A:B, 2,0)</f>
        <v>Area A</v>
      </c>
      <c r="H268" s="23" t="s">
        <v>743</v>
      </c>
      <c r="I268" s="23" t="s">
        <v>689</v>
      </c>
      <c r="J268" s="45">
        <v>4</v>
      </c>
      <c r="K268" s="45">
        <v>4</v>
      </c>
      <c r="L268" s="19">
        <f t="shared" si="8"/>
        <v>100</v>
      </c>
      <c r="M268" s="45">
        <v>0</v>
      </c>
      <c r="N268" s="45">
        <v>0</v>
      </c>
      <c r="O268" s="19" t="e">
        <f t="shared" si="9"/>
        <v>#DIV/0!</v>
      </c>
      <c r="P268" s="45" t="s">
        <v>385</v>
      </c>
      <c r="Q268" s="45">
        <v>5</v>
      </c>
      <c r="R268" s="116">
        <v>44179.5</v>
      </c>
      <c r="S268" s="116">
        <v>44179</v>
      </c>
      <c r="T268" s="23" t="s">
        <v>744</v>
      </c>
      <c r="U268" s="45" t="s">
        <v>302</v>
      </c>
      <c r="V268" s="23">
        <v>1</v>
      </c>
      <c r="W268" s="45">
        <v>37</v>
      </c>
    </row>
    <row r="269" spans="1:23" x14ac:dyDescent="0.2">
      <c r="A269" s="111" t="s">
        <v>1411</v>
      </c>
      <c r="B269" s="109" t="s">
        <v>1412</v>
      </c>
      <c r="C269" s="23" t="s">
        <v>83</v>
      </c>
      <c r="D269" s="23" t="s">
        <v>84</v>
      </c>
      <c r="E269" s="23" t="s">
        <v>699</v>
      </c>
      <c r="F269" s="23" t="s">
        <v>78</v>
      </c>
      <c r="G269" s="23" t="str">
        <f>VLOOKUP(C269, 'RHA A to F by CCA'!A:B, 2,0)</f>
        <v>Area A</v>
      </c>
      <c r="H269" s="23" t="s">
        <v>743</v>
      </c>
      <c r="I269" s="23" t="s">
        <v>689</v>
      </c>
      <c r="J269" s="45">
        <v>4</v>
      </c>
      <c r="K269" s="45">
        <v>4</v>
      </c>
      <c r="L269" s="19">
        <f t="shared" si="8"/>
        <v>100</v>
      </c>
      <c r="M269" s="45">
        <v>0</v>
      </c>
      <c r="N269" s="45">
        <v>0</v>
      </c>
      <c r="O269" s="19" t="e">
        <f t="shared" si="9"/>
        <v>#DIV/0!</v>
      </c>
      <c r="P269" s="45" t="s">
        <v>385</v>
      </c>
      <c r="Q269" s="45">
        <v>4</v>
      </c>
      <c r="R269" s="116">
        <v>44188.788888888899</v>
      </c>
      <c r="S269" s="116">
        <v>44188</v>
      </c>
      <c r="T269" s="23" t="s">
        <v>744</v>
      </c>
      <c r="U269" s="45" t="s">
        <v>302</v>
      </c>
      <c r="V269" s="23">
        <v>1</v>
      </c>
      <c r="W269" s="45">
        <v>271</v>
      </c>
    </row>
    <row r="270" spans="1:23" x14ac:dyDescent="0.2">
      <c r="A270" s="111" t="s">
        <v>1413</v>
      </c>
      <c r="B270" s="109" t="s">
        <v>1414</v>
      </c>
      <c r="C270" s="23" t="s">
        <v>83</v>
      </c>
      <c r="D270" s="23" t="s">
        <v>84</v>
      </c>
      <c r="E270" s="23" t="s">
        <v>699</v>
      </c>
      <c r="F270" s="23" t="s">
        <v>78</v>
      </c>
      <c r="G270" s="23" t="str">
        <f>VLOOKUP(C270, 'RHA A to F by CCA'!A:B, 2,0)</f>
        <v>Area A</v>
      </c>
      <c r="H270" s="23" t="s">
        <v>743</v>
      </c>
      <c r="I270" s="23" t="s">
        <v>689</v>
      </c>
      <c r="J270" s="45">
        <v>4</v>
      </c>
      <c r="K270" s="45">
        <v>4</v>
      </c>
      <c r="L270" s="19">
        <f t="shared" si="8"/>
        <v>100</v>
      </c>
      <c r="M270" s="45">
        <v>0</v>
      </c>
      <c r="N270" s="45">
        <v>0</v>
      </c>
      <c r="O270" s="19" t="e">
        <f t="shared" si="9"/>
        <v>#DIV/0!</v>
      </c>
      <c r="P270" s="45" t="s">
        <v>385</v>
      </c>
      <c r="Q270" s="45">
        <v>4</v>
      </c>
      <c r="R270" s="116">
        <v>44188.793749999997</v>
      </c>
      <c r="S270" s="116">
        <v>44188</v>
      </c>
      <c r="T270" s="23" t="s">
        <v>744</v>
      </c>
      <c r="U270" s="45" t="s">
        <v>302</v>
      </c>
      <c r="V270" s="23">
        <v>1</v>
      </c>
      <c r="W270" s="45">
        <v>281</v>
      </c>
    </row>
    <row r="271" spans="1:23" x14ac:dyDescent="0.2">
      <c r="A271" s="111" t="s">
        <v>1415</v>
      </c>
      <c r="B271" s="109" t="s">
        <v>1416</v>
      </c>
      <c r="C271" s="23" t="s">
        <v>61</v>
      </c>
      <c r="D271" s="23" t="s">
        <v>62</v>
      </c>
      <c r="E271" s="23" t="s">
        <v>62</v>
      </c>
      <c r="F271" s="23" t="s">
        <v>35</v>
      </c>
      <c r="G271" s="23" t="str">
        <f>VLOOKUP(C271, 'RHA A to F by CCA'!A:B, 2,0)</f>
        <v>Area A</v>
      </c>
      <c r="H271" s="23" t="s">
        <v>743</v>
      </c>
      <c r="I271" s="23" t="s">
        <v>689</v>
      </c>
      <c r="J271" s="45">
        <v>4</v>
      </c>
      <c r="K271" s="45">
        <v>4</v>
      </c>
      <c r="L271" s="19">
        <f t="shared" si="8"/>
        <v>100</v>
      </c>
      <c r="M271" s="45">
        <v>0</v>
      </c>
      <c r="N271" s="45">
        <v>0</v>
      </c>
      <c r="O271" s="19" t="e">
        <f t="shared" si="9"/>
        <v>#DIV/0!</v>
      </c>
      <c r="P271" s="45" t="s">
        <v>385</v>
      </c>
      <c r="Q271" s="45">
        <v>4</v>
      </c>
      <c r="R271" s="116">
        <v>44188.800694444399</v>
      </c>
      <c r="S271" s="116">
        <v>44188</v>
      </c>
      <c r="T271" s="23" t="s">
        <v>744</v>
      </c>
      <c r="U271" s="45" t="s">
        <v>302</v>
      </c>
      <c r="V271" s="23">
        <v>1</v>
      </c>
      <c r="W271" s="45">
        <v>295</v>
      </c>
    </row>
    <row r="272" spans="1:23" x14ac:dyDescent="0.2">
      <c r="A272" s="111" t="s">
        <v>1046</v>
      </c>
      <c r="B272" s="109" t="s">
        <v>1047</v>
      </c>
      <c r="C272" s="23" t="s">
        <v>83</v>
      </c>
      <c r="D272" s="23" t="s">
        <v>84</v>
      </c>
      <c r="E272" s="23" t="s">
        <v>699</v>
      </c>
      <c r="F272" s="23" t="s">
        <v>78</v>
      </c>
      <c r="G272" s="23" t="str">
        <f>VLOOKUP(C272, 'RHA A to F by CCA'!A:B, 2,0)</f>
        <v>Area A</v>
      </c>
      <c r="H272" s="23" t="s">
        <v>743</v>
      </c>
      <c r="I272" s="23" t="s">
        <v>689</v>
      </c>
      <c r="J272" s="45">
        <v>4</v>
      </c>
      <c r="K272" s="45">
        <v>4</v>
      </c>
      <c r="L272" s="19">
        <f t="shared" si="8"/>
        <v>100</v>
      </c>
      <c r="M272" s="45">
        <v>0</v>
      </c>
      <c r="N272" s="45">
        <v>0</v>
      </c>
      <c r="O272" s="19" t="e">
        <f t="shared" si="9"/>
        <v>#DIV/0!</v>
      </c>
      <c r="P272" s="45" t="s">
        <v>385</v>
      </c>
      <c r="Q272" s="45">
        <v>4</v>
      </c>
      <c r="R272" s="116">
        <v>44188.804166666698</v>
      </c>
      <c r="S272" s="116">
        <v>44188</v>
      </c>
      <c r="T272" s="23" t="s">
        <v>744</v>
      </c>
      <c r="U272" s="45" t="s">
        <v>302</v>
      </c>
      <c r="V272" s="23">
        <v>1</v>
      </c>
      <c r="W272" s="45">
        <v>303</v>
      </c>
    </row>
    <row r="273" spans="1:23" x14ac:dyDescent="0.2">
      <c r="A273" s="111" t="s">
        <v>1417</v>
      </c>
      <c r="B273" s="109" t="s">
        <v>1418</v>
      </c>
      <c r="C273" s="23" t="s">
        <v>79</v>
      </c>
      <c r="D273" s="23" t="s">
        <v>80</v>
      </c>
      <c r="E273" s="23" t="s">
        <v>696</v>
      </c>
      <c r="F273" s="23" t="s">
        <v>78</v>
      </c>
      <c r="G273" s="23" t="str">
        <f>VLOOKUP(C273, 'RHA A to F by CCA'!A:B, 2,0)</f>
        <v>Area A</v>
      </c>
      <c r="H273" s="23" t="s">
        <v>743</v>
      </c>
      <c r="I273" s="23" t="s">
        <v>689</v>
      </c>
      <c r="J273" s="45">
        <v>4</v>
      </c>
      <c r="K273" s="45">
        <v>4</v>
      </c>
      <c r="L273" s="19">
        <f t="shared" si="8"/>
        <v>100</v>
      </c>
      <c r="M273" s="45">
        <v>0</v>
      </c>
      <c r="N273" s="45">
        <v>0</v>
      </c>
      <c r="O273" s="19" t="e">
        <f t="shared" si="9"/>
        <v>#DIV/0!</v>
      </c>
      <c r="P273" s="45" t="s">
        <v>385</v>
      </c>
      <c r="Q273" s="45">
        <v>4</v>
      </c>
      <c r="R273" s="116">
        <v>44188.806250000001</v>
      </c>
      <c r="S273" s="116">
        <v>44188</v>
      </c>
      <c r="T273" s="23" t="s">
        <v>744</v>
      </c>
      <c r="U273" s="45" t="s">
        <v>302</v>
      </c>
      <c r="V273" s="23">
        <v>1</v>
      </c>
      <c r="W273" s="45">
        <v>307</v>
      </c>
    </row>
    <row r="274" spans="1:23" x14ac:dyDescent="0.2">
      <c r="A274" s="111" t="s">
        <v>1419</v>
      </c>
      <c r="B274" s="109" t="s">
        <v>1420</v>
      </c>
      <c r="C274" s="23" t="s">
        <v>83</v>
      </c>
      <c r="D274" s="23" t="s">
        <v>84</v>
      </c>
      <c r="E274" s="23" t="s">
        <v>699</v>
      </c>
      <c r="F274" s="23" t="s">
        <v>78</v>
      </c>
      <c r="G274" s="23" t="str">
        <f>VLOOKUP(C274, 'RHA A to F by CCA'!A:B, 2,0)</f>
        <v>Area A</v>
      </c>
      <c r="H274" s="23" t="s">
        <v>743</v>
      </c>
      <c r="I274" s="23" t="s">
        <v>689</v>
      </c>
      <c r="J274" s="45">
        <v>3</v>
      </c>
      <c r="K274" s="45">
        <v>3</v>
      </c>
      <c r="L274" s="19">
        <f t="shared" si="8"/>
        <v>100</v>
      </c>
      <c r="M274" s="45">
        <v>0</v>
      </c>
      <c r="N274" s="45">
        <v>0</v>
      </c>
      <c r="O274" s="19" t="e">
        <f t="shared" si="9"/>
        <v>#DIV/0!</v>
      </c>
      <c r="P274" s="45" t="s">
        <v>385</v>
      </c>
      <c r="Q274" s="45">
        <v>3</v>
      </c>
      <c r="R274" s="116">
        <v>44188.78125</v>
      </c>
      <c r="S274" s="116">
        <v>44188</v>
      </c>
      <c r="T274" s="23" t="s">
        <v>744</v>
      </c>
      <c r="U274" s="45" t="s">
        <v>302</v>
      </c>
      <c r="V274" s="23">
        <v>1</v>
      </c>
      <c r="W274" s="45">
        <v>258</v>
      </c>
    </row>
    <row r="275" spans="1:23" x14ac:dyDescent="0.2">
      <c r="A275" s="111" t="s">
        <v>1421</v>
      </c>
      <c r="B275" s="109" t="s">
        <v>1422</v>
      </c>
      <c r="C275" s="23" t="s">
        <v>61</v>
      </c>
      <c r="D275" s="23" t="s">
        <v>62</v>
      </c>
      <c r="E275" s="23" t="s">
        <v>62</v>
      </c>
      <c r="F275" s="23" t="s">
        <v>35</v>
      </c>
      <c r="G275" s="23" t="str">
        <f>VLOOKUP(C275, 'RHA A to F by CCA'!A:B, 2,0)</f>
        <v>Area A</v>
      </c>
      <c r="H275" s="23" t="s">
        <v>743</v>
      </c>
      <c r="I275" s="23" t="s">
        <v>689</v>
      </c>
      <c r="J275" s="45">
        <v>3</v>
      </c>
      <c r="K275" s="45">
        <v>3</v>
      </c>
      <c r="L275" s="19">
        <f t="shared" si="8"/>
        <v>100</v>
      </c>
      <c r="M275" s="45">
        <v>0</v>
      </c>
      <c r="N275" s="45">
        <v>0</v>
      </c>
      <c r="O275" s="19" t="e">
        <f t="shared" si="9"/>
        <v>#DIV/0!</v>
      </c>
      <c r="P275" s="45" t="s">
        <v>385</v>
      </c>
      <c r="Q275" s="45">
        <v>3</v>
      </c>
      <c r="R275" s="116">
        <v>44188.7944444444</v>
      </c>
      <c r="S275" s="116">
        <v>44188</v>
      </c>
      <c r="T275" s="23" t="s">
        <v>744</v>
      </c>
      <c r="U275" s="45" t="s">
        <v>302</v>
      </c>
      <c r="V275" s="23">
        <v>1</v>
      </c>
      <c r="W275" s="45">
        <v>282</v>
      </c>
    </row>
    <row r="276" spans="1:23" x14ac:dyDescent="0.2">
      <c r="A276" s="111" t="s">
        <v>1423</v>
      </c>
      <c r="B276" s="109" t="s">
        <v>1424</v>
      </c>
      <c r="C276" s="23" t="s">
        <v>61</v>
      </c>
      <c r="D276" s="23" t="s">
        <v>62</v>
      </c>
      <c r="E276" s="23" t="s">
        <v>62</v>
      </c>
      <c r="F276" s="23" t="s">
        <v>35</v>
      </c>
      <c r="G276" s="23" t="str">
        <f>VLOOKUP(C276, 'RHA A to F by CCA'!A:B, 2,0)</f>
        <v>Area A</v>
      </c>
      <c r="H276" s="23" t="s">
        <v>743</v>
      </c>
      <c r="I276" s="23" t="s">
        <v>689</v>
      </c>
      <c r="J276" s="45">
        <v>2</v>
      </c>
      <c r="K276" s="45">
        <v>2</v>
      </c>
      <c r="L276" s="19">
        <f t="shared" si="8"/>
        <v>100</v>
      </c>
      <c r="M276" s="45">
        <v>0</v>
      </c>
      <c r="N276" s="45">
        <v>0</v>
      </c>
      <c r="O276" s="19" t="e">
        <f t="shared" si="9"/>
        <v>#DIV/0!</v>
      </c>
      <c r="P276" s="45" t="s">
        <v>285</v>
      </c>
      <c r="Q276" s="45">
        <v>3</v>
      </c>
      <c r="R276" s="116">
        <v>44182.634722222203</v>
      </c>
      <c r="S276" s="116">
        <v>44182</v>
      </c>
      <c r="T276" s="23" t="s">
        <v>744</v>
      </c>
      <c r="U276" s="45" t="s">
        <v>805</v>
      </c>
      <c r="V276" s="23">
        <v>1</v>
      </c>
      <c r="W276" s="45">
        <v>179</v>
      </c>
    </row>
    <row r="277" spans="1:23" x14ac:dyDescent="0.2">
      <c r="A277" s="111" t="s">
        <v>1425</v>
      </c>
      <c r="B277" s="109" t="s">
        <v>1426</v>
      </c>
      <c r="C277" s="23" t="s">
        <v>116</v>
      </c>
      <c r="D277" s="23" t="s">
        <v>117</v>
      </c>
      <c r="E277" s="23" t="s">
        <v>117</v>
      </c>
      <c r="F277" s="23" t="s">
        <v>35</v>
      </c>
      <c r="G277" s="23" t="str">
        <f>VLOOKUP(C277, 'RHA A to F by CCA'!A:B, 2,0)</f>
        <v>Area A</v>
      </c>
      <c r="H277" s="23" t="s">
        <v>743</v>
      </c>
      <c r="I277" s="23" t="s">
        <v>689</v>
      </c>
      <c r="J277" s="45">
        <v>1</v>
      </c>
      <c r="K277" s="45">
        <v>1</v>
      </c>
      <c r="L277" s="19">
        <f t="shared" si="8"/>
        <v>100</v>
      </c>
      <c r="M277" s="45">
        <v>0</v>
      </c>
      <c r="N277" s="45">
        <v>0</v>
      </c>
      <c r="O277" s="19" t="e">
        <f t="shared" si="9"/>
        <v>#DIV/0!</v>
      </c>
      <c r="P277" s="45" t="s">
        <v>385</v>
      </c>
      <c r="Q277" s="45">
        <v>1</v>
      </c>
      <c r="R277" s="116">
        <v>44179.527777777803</v>
      </c>
      <c r="S277" s="116">
        <v>44179</v>
      </c>
      <c r="T277" s="23" t="s">
        <v>744</v>
      </c>
      <c r="U277" s="45" t="s">
        <v>302</v>
      </c>
      <c r="V277" s="23">
        <v>1</v>
      </c>
      <c r="W277" s="45">
        <v>44</v>
      </c>
    </row>
    <row r="278" spans="1:23" x14ac:dyDescent="0.2">
      <c r="A278" s="111" t="s">
        <v>1059</v>
      </c>
      <c r="B278" s="109" t="s">
        <v>1060</v>
      </c>
      <c r="C278" s="23" t="s">
        <v>83</v>
      </c>
      <c r="D278" s="23" t="s">
        <v>84</v>
      </c>
      <c r="E278" s="23" t="s">
        <v>699</v>
      </c>
      <c r="F278" s="23" t="s">
        <v>78</v>
      </c>
      <c r="G278" s="23" t="str">
        <f>VLOOKUP(C278, 'RHA A to F by CCA'!A:B, 2,0)</f>
        <v>Area A</v>
      </c>
      <c r="H278" s="23" t="s">
        <v>743</v>
      </c>
      <c r="I278" s="23" t="s">
        <v>689</v>
      </c>
      <c r="J278" s="45">
        <v>1</v>
      </c>
      <c r="K278" s="45">
        <v>1</v>
      </c>
      <c r="L278" s="19">
        <f t="shared" si="8"/>
        <v>100</v>
      </c>
      <c r="M278" s="45">
        <v>0</v>
      </c>
      <c r="N278" s="45">
        <v>0</v>
      </c>
      <c r="O278" s="19" t="e">
        <f t="shared" si="9"/>
        <v>#DIV/0!</v>
      </c>
      <c r="P278" s="45">
        <v>0</v>
      </c>
      <c r="Q278" s="45">
        <v>1</v>
      </c>
      <c r="R278" s="116">
        <v>44188.491666666698</v>
      </c>
      <c r="S278" s="116">
        <v>44179</v>
      </c>
      <c r="T278" s="23" t="s">
        <v>743</v>
      </c>
      <c r="U278" s="45" t="s">
        <v>302</v>
      </c>
      <c r="V278" s="23">
        <v>1</v>
      </c>
      <c r="W278" s="45">
        <v>243</v>
      </c>
    </row>
    <row r="279" spans="1:23" x14ac:dyDescent="0.2">
      <c r="A279" s="111" t="s">
        <v>1068</v>
      </c>
      <c r="B279" s="109" t="s">
        <v>1069</v>
      </c>
      <c r="C279" s="23" t="s">
        <v>83</v>
      </c>
      <c r="D279" s="23" t="s">
        <v>84</v>
      </c>
      <c r="E279" s="23" t="s">
        <v>709</v>
      </c>
      <c r="F279" s="23" t="s">
        <v>78</v>
      </c>
      <c r="G279" s="23" t="str">
        <f>VLOOKUP(C279, 'RHA A to F by CCA'!A:B, 2,0)</f>
        <v>Area A</v>
      </c>
      <c r="H279" s="23" t="s">
        <v>743</v>
      </c>
      <c r="I279" s="23" t="s">
        <v>689</v>
      </c>
      <c r="J279" s="45">
        <v>1</v>
      </c>
      <c r="K279" s="45">
        <v>1</v>
      </c>
      <c r="L279" s="19">
        <f t="shared" si="8"/>
        <v>100</v>
      </c>
      <c r="M279" s="45">
        <v>0</v>
      </c>
      <c r="N279" s="45">
        <v>0</v>
      </c>
      <c r="O279" s="19" t="e">
        <f t="shared" si="9"/>
        <v>#DIV/0!</v>
      </c>
      <c r="P279" s="45">
        <v>0</v>
      </c>
      <c r="Q279" s="45">
        <v>1</v>
      </c>
      <c r="R279" s="116">
        <v>44188.507638888899</v>
      </c>
      <c r="S279" s="116">
        <v>44182</v>
      </c>
      <c r="T279" s="23" t="s">
        <v>743</v>
      </c>
      <c r="U279" s="45" t="s">
        <v>302</v>
      </c>
      <c r="V279" s="23">
        <v>1</v>
      </c>
      <c r="W279" s="45">
        <v>248</v>
      </c>
    </row>
    <row r="280" spans="1:23" x14ac:dyDescent="0.2">
      <c r="A280" s="111" t="s">
        <v>1427</v>
      </c>
      <c r="B280" s="109" t="s">
        <v>1428</v>
      </c>
      <c r="C280" s="23" t="s">
        <v>79</v>
      </c>
      <c r="D280" s="23" t="s">
        <v>80</v>
      </c>
      <c r="E280" s="23" t="s">
        <v>696</v>
      </c>
      <c r="F280" s="23" t="s">
        <v>78</v>
      </c>
      <c r="G280" s="23" t="str">
        <f>VLOOKUP(C280, 'RHA A to F by CCA'!A:B, 2,0)</f>
        <v>Area A</v>
      </c>
      <c r="H280" s="23" t="s">
        <v>743</v>
      </c>
      <c r="I280" s="23" t="s">
        <v>689</v>
      </c>
      <c r="J280" s="45">
        <v>57</v>
      </c>
      <c r="K280" s="45">
        <v>56</v>
      </c>
      <c r="L280" s="19">
        <f t="shared" si="8"/>
        <v>98.245614035087712</v>
      </c>
      <c r="M280" s="45">
        <v>0</v>
      </c>
      <c r="N280" s="45">
        <v>0</v>
      </c>
      <c r="O280" s="19" t="e">
        <f t="shared" si="9"/>
        <v>#DIV/0!</v>
      </c>
      <c r="P280" s="45" t="s">
        <v>385</v>
      </c>
      <c r="Q280" s="45">
        <v>57</v>
      </c>
      <c r="R280" s="116">
        <v>44179.434722222199</v>
      </c>
      <c r="S280" s="116">
        <v>44179</v>
      </c>
      <c r="T280" s="23" t="s">
        <v>749</v>
      </c>
      <c r="U280" s="45" t="s">
        <v>287</v>
      </c>
      <c r="V280" s="23">
        <v>1</v>
      </c>
      <c r="W280" s="45">
        <v>18</v>
      </c>
    </row>
    <row r="281" spans="1:23" x14ac:dyDescent="0.2">
      <c r="A281" s="111" t="s">
        <v>1429</v>
      </c>
      <c r="B281" s="109" t="s">
        <v>1430</v>
      </c>
      <c r="C281" s="23" t="s">
        <v>116</v>
      </c>
      <c r="D281" s="23" t="s">
        <v>117</v>
      </c>
      <c r="E281" s="23" t="s">
        <v>117</v>
      </c>
      <c r="F281" s="23" t="s">
        <v>35</v>
      </c>
      <c r="G281" s="23" t="str">
        <f>VLOOKUP(C281, 'RHA A to F by CCA'!A:B, 2,0)</f>
        <v>Area A</v>
      </c>
      <c r="H281" s="23" t="s">
        <v>743</v>
      </c>
      <c r="I281" s="23" t="s">
        <v>689</v>
      </c>
      <c r="J281" s="45">
        <v>45</v>
      </c>
      <c r="K281" s="45">
        <v>44</v>
      </c>
      <c r="L281" s="19">
        <f t="shared" si="8"/>
        <v>97.777777777777771</v>
      </c>
      <c r="M281" s="45">
        <v>0</v>
      </c>
      <c r="N281" s="45">
        <v>0</v>
      </c>
      <c r="O281" s="19" t="e">
        <f t="shared" si="9"/>
        <v>#DIV/0!</v>
      </c>
      <c r="P281" s="45" t="s">
        <v>385</v>
      </c>
      <c r="Q281" s="45">
        <v>74</v>
      </c>
      <c r="R281" s="116">
        <v>44180.478472222203</v>
      </c>
      <c r="S281" s="116">
        <v>44180</v>
      </c>
      <c r="T281" s="23" t="s">
        <v>749</v>
      </c>
      <c r="U281" s="45" t="s">
        <v>287</v>
      </c>
      <c r="V281" s="23">
        <v>1</v>
      </c>
      <c r="W281" s="45">
        <v>105</v>
      </c>
    </row>
    <row r="282" spans="1:23" x14ac:dyDescent="0.2">
      <c r="A282" s="111" t="s">
        <v>1026</v>
      </c>
      <c r="B282" s="109" t="s">
        <v>1027</v>
      </c>
      <c r="C282" s="23" t="s">
        <v>61</v>
      </c>
      <c r="D282" s="23" t="s">
        <v>62</v>
      </c>
      <c r="E282" s="23" t="s">
        <v>62</v>
      </c>
      <c r="F282" s="23" t="s">
        <v>35</v>
      </c>
      <c r="G282" s="23" t="str">
        <f>VLOOKUP(C282, 'RHA A to F by CCA'!A:B, 2,0)</f>
        <v>Area A</v>
      </c>
      <c r="H282" s="23" t="s">
        <v>743</v>
      </c>
      <c r="I282" s="23" t="s">
        <v>689</v>
      </c>
      <c r="J282" s="45">
        <v>41</v>
      </c>
      <c r="K282" s="45">
        <v>40</v>
      </c>
      <c r="L282" s="19">
        <f t="shared" si="8"/>
        <v>97.560975609756099</v>
      </c>
      <c r="M282" s="45">
        <v>0</v>
      </c>
      <c r="N282" s="45">
        <v>0</v>
      </c>
      <c r="O282" s="19" t="e">
        <f t="shared" si="9"/>
        <v>#DIV/0!</v>
      </c>
      <c r="P282" s="45" t="s">
        <v>285</v>
      </c>
      <c r="Q282" s="45">
        <v>44</v>
      </c>
      <c r="R282" s="116">
        <v>44179.4243055556</v>
      </c>
      <c r="S282" s="116">
        <v>44179</v>
      </c>
      <c r="T282" s="23" t="s">
        <v>749</v>
      </c>
      <c r="U282" s="45" t="s">
        <v>287</v>
      </c>
      <c r="V282" s="23">
        <v>1</v>
      </c>
      <c r="W282" s="45">
        <v>13</v>
      </c>
    </row>
    <row r="283" spans="1:23" x14ac:dyDescent="0.2">
      <c r="A283" s="111" t="s">
        <v>1431</v>
      </c>
      <c r="B283" s="109" t="s">
        <v>1432</v>
      </c>
      <c r="C283" s="23" t="s">
        <v>116</v>
      </c>
      <c r="D283" s="23" t="s">
        <v>117</v>
      </c>
      <c r="E283" s="23" t="s">
        <v>117</v>
      </c>
      <c r="F283" s="23" t="s">
        <v>35</v>
      </c>
      <c r="G283" s="23" t="str">
        <f>VLOOKUP(C283, 'RHA A to F by CCA'!A:B, 2,0)</f>
        <v>Area A</v>
      </c>
      <c r="H283" s="23" t="s">
        <v>743</v>
      </c>
      <c r="I283" s="23" t="s">
        <v>689</v>
      </c>
      <c r="J283" s="45">
        <v>77</v>
      </c>
      <c r="K283" s="45">
        <v>74</v>
      </c>
      <c r="L283" s="19">
        <f t="shared" si="8"/>
        <v>96.103896103896105</v>
      </c>
      <c r="M283" s="45">
        <v>0</v>
      </c>
      <c r="N283" s="45">
        <v>0</v>
      </c>
      <c r="O283" s="19" t="e">
        <f t="shared" si="9"/>
        <v>#DIV/0!</v>
      </c>
      <c r="P283" s="45" t="s">
        <v>1</v>
      </c>
      <c r="Q283" s="45">
        <v>89</v>
      </c>
      <c r="R283" s="116">
        <v>44180.3972222222</v>
      </c>
      <c r="S283" s="116">
        <v>44180</v>
      </c>
      <c r="T283" s="23" t="s">
        <v>749</v>
      </c>
      <c r="U283" s="45" t="s">
        <v>287</v>
      </c>
      <c r="V283" s="23">
        <v>1</v>
      </c>
      <c r="W283" s="45">
        <v>93</v>
      </c>
    </row>
    <row r="284" spans="1:23" x14ac:dyDescent="0.2">
      <c r="A284" s="111" t="s">
        <v>1030</v>
      </c>
      <c r="B284" s="109" t="s">
        <v>1031</v>
      </c>
      <c r="C284" s="23" t="s">
        <v>116</v>
      </c>
      <c r="D284" s="23" t="s">
        <v>117</v>
      </c>
      <c r="E284" s="23" t="s">
        <v>117</v>
      </c>
      <c r="F284" s="23" t="s">
        <v>35</v>
      </c>
      <c r="G284" s="23" t="str">
        <f>VLOOKUP(C284, 'RHA A to F by CCA'!A:B, 2,0)</f>
        <v>Area A</v>
      </c>
      <c r="H284" s="23" t="s">
        <v>743</v>
      </c>
      <c r="I284" s="23" t="s">
        <v>689</v>
      </c>
      <c r="J284" s="45">
        <v>16</v>
      </c>
      <c r="K284" s="45">
        <v>15</v>
      </c>
      <c r="L284" s="19">
        <f t="shared" si="8"/>
        <v>93.75</v>
      </c>
      <c r="M284" s="45">
        <v>1</v>
      </c>
      <c r="N284" s="45">
        <v>0</v>
      </c>
      <c r="O284" s="19">
        <f t="shared" si="9"/>
        <v>0</v>
      </c>
      <c r="P284" s="45" t="s">
        <v>285</v>
      </c>
      <c r="Q284" s="45">
        <v>18</v>
      </c>
      <c r="R284" s="116">
        <v>44181.866666666698</v>
      </c>
      <c r="S284" s="116">
        <v>44181</v>
      </c>
      <c r="T284" s="23" t="s">
        <v>749</v>
      </c>
      <c r="U284" s="45" t="s">
        <v>287</v>
      </c>
      <c r="V284" s="23">
        <v>1</v>
      </c>
      <c r="W284" s="45">
        <v>167</v>
      </c>
    </row>
    <row r="285" spans="1:23" x14ac:dyDescent="0.2">
      <c r="A285" s="111" t="s">
        <v>1433</v>
      </c>
      <c r="B285" s="109" t="s">
        <v>1434</v>
      </c>
      <c r="C285" s="23" t="s">
        <v>61</v>
      </c>
      <c r="D285" s="23" t="s">
        <v>62</v>
      </c>
      <c r="E285" s="23" t="s">
        <v>62</v>
      </c>
      <c r="F285" s="23" t="s">
        <v>35</v>
      </c>
      <c r="G285" s="23" t="str">
        <f>VLOOKUP(C285, 'RHA A to F by CCA'!A:B, 2,0)</f>
        <v>Area A</v>
      </c>
      <c r="H285" s="23" t="s">
        <v>743</v>
      </c>
      <c r="I285" s="23" t="s">
        <v>689</v>
      </c>
      <c r="J285" s="45">
        <v>62</v>
      </c>
      <c r="K285" s="45">
        <v>56</v>
      </c>
      <c r="L285" s="19">
        <f t="shared" si="8"/>
        <v>90.322580645161281</v>
      </c>
      <c r="M285" s="45">
        <v>0</v>
      </c>
      <c r="N285" s="45">
        <v>0</v>
      </c>
      <c r="O285" s="19" t="e">
        <f t="shared" si="9"/>
        <v>#DIV/0!</v>
      </c>
      <c r="P285" s="45" t="s">
        <v>285</v>
      </c>
      <c r="Q285" s="45">
        <v>62</v>
      </c>
      <c r="R285" s="116">
        <v>44180.427777777797</v>
      </c>
      <c r="S285" s="116">
        <v>44180</v>
      </c>
      <c r="T285" s="23" t="s">
        <v>749</v>
      </c>
      <c r="U285" s="45" t="s">
        <v>287</v>
      </c>
      <c r="V285" s="23">
        <v>1</v>
      </c>
      <c r="W285" s="45">
        <v>96</v>
      </c>
    </row>
    <row r="286" spans="1:23" x14ac:dyDescent="0.2">
      <c r="A286" s="111" t="s">
        <v>1044</v>
      </c>
      <c r="B286" s="109" t="s">
        <v>1045</v>
      </c>
      <c r="C286" s="23" t="s">
        <v>116</v>
      </c>
      <c r="D286" s="23" t="s">
        <v>117</v>
      </c>
      <c r="E286" s="23" t="s">
        <v>117</v>
      </c>
      <c r="F286" s="23" t="s">
        <v>35</v>
      </c>
      <c r="G286" s="23" t="str">
        <f>VLOOKUP(C286, 'RHA A to F by CCA'!A:B, 2,0)</f>
        <v>Area A</v>
      </c>
      <c r="H286" s="23" t="s">
        <v>743</v>
      </c>
      <c r="I286" s="23" t="s">
        <v>689</v>
      </c>
      <c r="J286" s="45">
        <v>7</v>
      </c>
      <c r="K286" s="45">
        <v>6</v>
      </c>
      <c r="L286" s="19">
        <f t="shared" si="8"/>
        <v>85.714285714285708</v>
      </c>
      <c r="M286" s="45">
        <v>0</v>
      </c>
      <c r="N286" s="45">
        <v>0</v>
      </c>
      <c r="O286" s="19" t="e">
        <f t="shared" si="9"/>
        <v>#DIV/0!</v>
      </c>
      <c r="P286" s="45" t="s">
        <v>385</v>
      </c>
      <c r="Q286" s="45">
        <v>7</v>
      </c>
      <c r="R286" s="116">
        <v>44179.447222222203</v>
      </c>
      <c r="S286" s="116">
        <v>44179</v>
      </c>
      <c r="T286" s="23" t="s">
        <v>744</v>
      </c>
      <c r="U286" s="45" t="s">
        <v>302</v>
      </c>
      <c r="V286" s="23">
        <v>1</v>
      </c>
      <c r="W286" s="45">
        <v>24</v>
      </c>
    </row>
    <row r="287" spans="1:23" x14ac:dyDescent="0.2">
      <c r="A287" s="111" t="s">
        <v>1435</v>
      </c>
      <c r="B287" s="109" t="s">
        <v>1436</v>
      </c>
      <c r="C287" s="23" t="s">
        <v>83</v>
      </c>
      <c r="D287" s="23" t="s">
        <v>84</v>
      </c>
      <c r="E287" s="23" t="s">
        <v>709</v>
      </c>
      <c r="F287" s="23" t="s">
        <v>78</v>
      </c>
      <c r="G287" s="23" t="str">
        <f>VLOOKUP(C287, 'RHA A to F by CCA'!A:B, 2,0)</f>
        <v>Area A</v>
      </c>
      <c r="H287" s="23" t="s">
        <v>743</v>
      </c>
      <c r="I287" s="23" t="s">
        <v>689</v>
      </c>
      <c r="J287" s="45">
        <v>7</v>
      </c>
      <c r="K287" s="45">
        <v>6</v>
      </c>
      <c r="L287" s="19">
        <f t="shared" si="8"/>
        <v>85.714285714285708</v>
      </c>
      <c r="M287" s="45">
        <v>0</v>
      </c>
      <c r="N287" s="45">
        <v>0</v>
      </c>
      <c r="O287" s="19" t="e">
        <f t="shared" si="9"/>
        <v>#DIV/0!</v>
      </c>
      <c r="P287" s="45" t="s">
        <v>385</v>
      </c>
      <c r="Q287" s="45">
        <v>7</v>
      </c>
      <c r="R287" s="116">
        <v>44188.7993055556</v>
      </c>
      <c r="S287" s="116">
        <v>44188</v>
      </c>
      <c r="T287" s="23" t="s">
        <v>744</v>
      </c>
      <c r="U287" s="45" t="s">
        <v>302</v>
      </c>
      <c r="V287" s="23">
        <v>1</v>
      </c>
      <c r="W287" s="45">
        <v>293</v>
      </c>
    </row>
    <row r="288" spans="1:23" x14ac:dyDescent="0.2">
      <c r="A288" s="111" t="s">
        <v>1066</v>
      </c>
      <c r="B288" s="109" t="s">
        <v>1067</v>
      </c>
      <c r="C288" s="23" t="s">
        <v>79</v>
      </c>
      <c r="D288" s="23" t="s">
        <v>80</v>
      </c>
      <c r="E288" s="23" t="s">
        <v>696</v>
      </c>
      <c r="F288" s="23" t="s">
        <v>78</v>
      </c>
      <c r="G288" s="23" t="str">
        <f>VLOOKUP(C288, 'RHA A to F by CCA'!A:B, 2,0)</f>
        <v>Area A</v>
      </c>
      <c r="H288" s="23" t="s">
        <v>743</v>
      </c>
      <c r="I288" s="23" t="s">
        <v>689</v>
      </c>
      <c r="J288" s="45">
        <v>6</v>
      </c>
      <c r="K288" s="45">
        <v>5</v>
      </c>
      <c r="L288" s="19">
        <f t="shared" si="8"/>
        <v>83.333333333333343</v>
      </c>
      <c r="M288" s="45">
        <v>0</v>
      </c>
      <c r="N288" s="45">
        <v>0</v>
      </c>
      <c r="O288" s="19" t="e">
        <f t="shared" si="9"/>
        <v>#DIV/0!</v>
      </c>
      <c r="P288" s="45">
        <v>0</v>
      </c>
      <c r="Q288" s="45">
        <v>6</v>
      </c>
      <c r="R288" s="116">
        <v>44187.660416666702</v>
      </c>
      <c r="S288" s="116">
        <v>44179</v>
      </c>
      <c r="T288" s="23" t="s">
        <v>744</v>
      </c>
      <c r="U288" s="45" t="s">
        <v>302</v>
      </c>
      <c r="V288" s="23">
        <v>1</v>
      </c>
      <c r="W288" s="45">
        <v>233</v>
      </c>
    </row>
    <row r="289" spans="1:23" x14ac:dyDescent="0.2">
      <c r="A289" s="111" t="s">
        <v>1437</v>
      </c>
      <c r="B289" s="109" t="s">
        <v>1438</v>
      </c>
      <c r="C289" s="23" t="s">
        <v>61</v>
      </c>
      <c r="D289" s="23" t="s">
        <v>62</v>
      </c>
      <c r="E289" s="23" t="s">
        <v>62</v>
      </c>
      <c r="F289" s="23" t="s">
        <v>35</v>
      </c>
      <c r="G289" s="23" t="str">
        <f>VLOOKUP(C289, 'RHA A to F by CCA'!A:B, 2,0)</f>
        <v>Area A</v>
      </c>
      <c r="H289" s="23" t="s">
        <v>743</v>
      </c>
      <c r="I289" s="23" t="s">
        <v>689</v>
      </c>
      <c r="J289" s="45">
        <v>5</v>
      </c>
      <c r="K289" s="45">
        <v>4</v>
      </c>
      <c r="L289" s="19">
        <f t="shared" si="8"/>
        <v>80</v>
      </c>
      <c r="M289" s="45">
        <v>0</v>
      </c>
      <c r="N289" s="45">
        <v>0</v>
      </c>
      <c r="O289" s="19" t="e">
        <f t="shared" si="9"/>
        <v>#DIV/0!</v>
      </c>
      <c r="P289" s="45" t="s">
        <v>385</v>
      </c>
      <c r="Q289" s="45">
        <v>5</v>
      </c>
      <c r="R289" s="116">
        <v>44182.777083333298</v>
      </c>
      <c r="S289" s="116">
        <v>44182</v>
      </c>
      <c r="T289" s="23" t="s">
        <v>744</v>
      </c>
      <c r="U289" s="45" t="s">
        <v>302</v>
      </c>
      <c r="V289" s="23">
        <v>1</v>
      </c>
      <c r="W289" s="45">
        <v>188</v>
      </c>
    </row>
    <row r="290" spans="1:23" x14ac:dyDescent="0.2">
      <c r="A290" s="111" t="s">
        <v>1439</v>
      </c>
      <c r="B290" s="109" t="s">
        <v>1440</v>
      </c>
      <c r="C290" s="23" t="s">
        <v>79</v>
      </c>
      <c r="D290" s="23" t="s">
        <v>80</v>
      </c>
      <c r="E290" s="23" t="s">
        <v>696</v>
      </c>
      <c r="F290" s="23" t="s">
        <v>78</v>
      </c>
      <c r="G290" s="23" t="str">
        <f>VLOOKUP(C290, 'RHA A to F by CCA'!A:B, 2,0)</f>
        <v>Area A</v>
      </c>
      <c r="H290" s="23" t="s">
        <v>743</v>
      </c>
      <c r="I290" s="23" t="s">
        <v>689</v>
      </c>
      <c r="J290" s="45">
        <v>5</v>
      </c>
      <c r="K290" s="45">
        <v>4</v>
      </c>
      <c r="L290" s="19">
        <f t="shared" si="8"/>
        <v>80</v>
      </c>
      <c r="M290" s="45">
        <v>0</v>
      </c>
      <c r="N290" s="45">
        <v>0</v>
      </c>
      <c r="O290" s="19" t="e">
        <f t="shared" si="9"/>
        <v>#DIV/0!</v>
      </c>
      <c r="P290" s="45">
        <v>0</v>
      </c>
      <c r="Q290" s="45">
        <v>5</v>
      </c>
      <c r="R290" s="116">
        <v>44187.661805555603</v>
      </c>
      <c r="S290" s="116">
        <v>44179</v>
      </c>
      <c r="T290" s="23" t="s">
        <v>744</v>
      </c>
      <c r="U290" s="45" t="s">
        <v>302</v>
      </c>
      <c r="V290" s="23">
        <v>1</v>
      </c>
      <c r="W290" s="45">
        <v>234</v>
      </c>
    </row>
    <row r="291" spans="1:23" x14ac:dyDescent="0.2">
      <c r="A291" s="23">
        <v>34</v>
      </c>
      <c r="B291" s="109" t="s">
        <v>1441</v>
      </c>
      <c r="C291" s="23" t="s">
        <v>83</v>
      </c>
      <c r="D291" s="23" t="s">
        <v>84</v>
      </c>
      <c r="E291" s="23" t="s">
        <v>699</v>
      </c>
      <c r="F291" s="23" t="s">
        <v>78</v>
      </c>
      <c r="G291" s="23" t="str">
        <f>VLOOKUP(C291, 'RHA A to F by CCA'!A:B, 2,0)</f>
        <v>Area A</v>
      </c>
      <c r="H291" s="23" t="s">
        <v>743</v>
      </c>
      <c r="I291" s="23" t="s">
        <v>689</v>
      </c>
      <c r="J291" s="45">
        <v>5</v>
      </c>
      <c r="K291" s="45">
        <v>4</v>
      </c>
      <c r="L291" s="19">
        <f t="shared" si="8"/>
        <v>80</v>
      </c>
      <c r="M291" s="45">
        <v>0</v>
      </c>
      <c r="N291" s="45">
        <v>0</v>
      </c>
      <c r="O291" s="19" t="e">
        <f t="shared" si="9"/>
        <v>#DIV/0!</v>
      </c>
      <c r="P291" s="45">
        <v>0</v>
      </c>
      <c r="Q291" s="45">
        <v>7</v>
      </c>
      <c r="R291" s="116">
        <v>44188.501388888901</v>
      </c>
      <c r="S291" s="116">
        <v>44184</v>
      </c>
      <c r="T291" s="23" t="s">
        <v>744</v>
      </c>
      <c r="U291" s="45" t="s">
        <v>302</v>
      </c>
      <c r="V291" s="23">
        <v>1</v>
      </c>
      <c r="W291" s="45">
        <v>246</v>
      </c>
    </row>
    <row r="292" spans="1:23" x14ac:dyDescent="0.2">
      <c r="A292" s="111" t="s">
        <v>1442</v>
      </c>
      <c r="B292" s="109" t="s">
        <v>1443</v>
      </c>
      <c r="C292" s="23" t="s">
        <v>83</v>
      </c>
      <c r="D292" s="23" t="s">
        <v>84</v>
      </c>
      <c r="E292" s="23" t="s">
        <v>699</v>
      </c>
      <c r="F292" s="23" t="s">
        <v>78</v>
      </c>
      <c r="G292" s="23" t="str">
        <f>VLOOKUP(C292, 'RHA A to F by CCA'!A:B, 2,0)</f>
        <v>Area A</v>
      </c>
      <c r="H292" s="23" t="s">
        <v>743</v>
      </c>
      <c r="I292" s="23" t="s">
        <v>689</v>
      </c>
      <c r="J292" s="45">
        <v>5</v>
      </c>
      <c r="K292" s="45">
        <v>4</v>
      </c>
      <c r="L292" s="19">
        <f t="shared" si="8"/>
        <v>80</v>
      </c>
      <c r="M292" s="45">
        <v>0</v>
      </c>
      <c r="N292" s="45">
        <v>0</v>
      </c>
      <c r="O292" s="19" t="e">
        <f t="shared" si="9"/>
        <v>#DIV/0!</v>
      </c>
      <c r="P292" s="45" t="s">
        <v>385</v>
      </c>
      <c r="Q292" s="45">
        <v>5</v>
      </c>
      <c r="R292" s="116">
        <v>44188.780555555597</v>
      </c>
      <c r="S292" s="116">
        <v>44188</v>
      </c>
      <c r="T292" s="23" t="s">
        <v>744</v>
      </c>
      <c r="U292" s="45" t="s">
        <v>302</v>
      </c>
      <c r="V292" s="23">
        <v>1</v>
      </c>
      <c r="W292" s="45">
        <v>257</v>
      </c>
    </row>
    <row r="293" spans="1:23" x14ac:dyDescent="0.2">
      <c r="A293" s="111" t="s">
        <v>1074</v>
      </c>
      <c r="B293" s="109" t="s">
        <v>1075</v>
      </c>
      <c r="C293" s="23" t="s">
        <v>79</v>
      </c>
      <c r="D293" s="23" t="s">
        <v>80</v>
      </c>
      <c r="E293" s="23" t="s">
        <v>696</v>
      </c>
      <c r="F293" s="23" t="s">
        <v>78</v>
      </c>
      <c r="G293" s="23" t="str">
        <f>VLOOKUP(C293, 'RHA A to F by CCA'!A:B, 2,0)</f>
        <v>Area A</v>
      </c>
      <c r="H293" s="23" t="s">
        <v>743</v>
      </c>
      <c r="I293" s="23" t="s">
        <v>689</v>
      </c>
      <c r="J293" s="45">
        <v>4</v>
      </c>
      <c r="K293" s="45">
        <v>3</v>
      </c>
      <c r="L293" s="19">
        <f t="shared" si="8"/>
        <v>75</v>
      </c>
      <c r="M293" s="45">
        <v>0</v>
      </c>
      <c r="N293" s="45">
        <v>0</v>
      </c>
      <c r="O293" s="19" t="e">
        <f t="shared" si="9"/>
        <v>#DIV/0!</v>
      </c>
      <c r="P293" s="45">
        <v>0</v>
      </c>
      <c r="Q293" s="45">
        <v>4</v>
      </c>
      <c r="R293" s="116">
        <v>44187.663888888899</v>
      </c>
      <c r="S293" s="116">
        <v>44179</v>
      </c>
      <c r="T293" s="23" t="s">
        <v>743</v>
      </c>
      <c r="U293" s="45" t="s">
        <v>302</v>
      </c>
      <c r="V293" s="23">
        <v>1</v>
      </c>
      <c r="W293" s="45">
        <v>235</v>
      </c>
    </row>
    <row r="294" spans="1:23" x14ac:dyDescent="0.2">
      <c r="A294" s="111" t="s">
        <v>1048</v>
      </c>
      <c r="B294" s="109" t="s">
        <v>1049</v>
      </c>
      <c r="C294" s="23" t="s">
        <v>83</v>
      </c>
      <c r="D294" s="23" t="s">
        <v>84</v>
      </c>
      <c r="E294" s="23" t="s">
        <v>699</v>
      </c>
      <c r="F294" s="23" t="s">
        <v>78</v>
      </c>
      <c r="G294" s="23" t="str">
        <f>VLOOKUP(C294, 'RHA A to F by CCA'!A:B, 2,0)</f>
        <v>Area A</v>
      </c>
      <c r="H294" s="23" t="s">
        <v>743</v>
      </c>
      <c r="I294" s="23" t="s">
        <v>689</v>
      </c>
      <c r="J294" s="45">
        <v>4</v>
      </c>
      <c r="K294" s="45">
        <v>3</v>
      </c>
      <c r="L294" s="19">
        <f t="shared" si="8"/>
        <v>75</v>
      </c>
      <c r="M294" s="45">
        <v>0</v>
      </c>
      <c r="N294" s="45">
        <v>0</v>
      </c>
      <c r="O294" s="19" t="e">
        <f t="shared" si="9"/>
        <v>#DIV/0!</v>
      </c>
      <c r="P294" s="45">
        <v>0</v>
      </c>
      <c r="Q294" s="45">
        <v>4</v>
      </c>
      <c r="R294" s="116">
        <v>44188.4909722222</v>
      </c>
      <c r="S294" s="116">
        <v>44179</v>
      </c>
      <c r="T294" s="23" t="s">
        <v>744</v>
      </c>
      <c r="U294" s="45" t="s">
        <v>302</v>
      </c>
      <c r="V294" s="23">
        <v>1</v>
      </c>
      <c r="W294" s="45">
        <v>242</v>
      </c>
    </row>
    <row r="295" spans="1:23" x14ac:dyDescent="0.2">
      <c r="A295" s="23">
        <v>36</v>
      </c>
      <c r="B295" s="109" t="s">
        <v>1444</v>
      </c>
      <c r="C295" s="23" t="s">
        <v>83</v>
      </c>
      <c r="D295" s="23" t="s">
        <v>84</v>
      </c>
      <c r="E295" s="23" t="s">
        <v>709</v>
      </c>
      <c r="F295" s="23" t="s">
        <v>78</v>
      </c>
      <c r="G295" s="23" t="str">
        <f>VLOOKUP(C295, 'RHA A to F by CCA'!A:B, 2,0)</f>
        <v>Area A</v>
      </c>
      <c r="H295" s="23" t="s">
        <v>743</v>
      </c>
      <c r="I295" s="23" t="s">
        <v>689</v>
      </c>
      <c r="J295" s="45">
        <v>3</v>
      </c>
      <c r="K295" s="45">
        <v>2</v>
      </c>
      <c r="L295" s="19">
        <f t="shared" si="8"/>
        <v>66.666666666666657</v>
      </c>
      <c r="M295" s="45">
        <v>0</v>
      </c>
      <c r="N295" s="45">
        <v>0</v>
      </c>
      <c r="O295" s="19" t="e">
        <f t="shared" si="9"/>
        <v>#DIV/0!</v>
      </c>
      <c r="P295" s="45" t="s">
        <v>385</v>
      </c>
      <c r="Q295" s="45">
        <v>3</v>
      </c>
      <c r="R295" s="116">
        <v>44188.777777777803</v>
      </c>
      <c r="S295" s="116">
        <v>44188</v>
      </c>
      <c r="T295" s="23" t="s">
        <v>743</v>
      </c>
      <c r="U295" s="45" t="s">
        <v>302</v>
      </c>
      <c r="V295" s="23">
        <v>1</v>
      </c>
      <c r="W295" s="45">
        <v>253</v>
      </c>
    </row>
    <row r="296" spans="1:23" x14ac:dyDescent="0.2">
      <c r="A296" s="111" t="s">
        <v>1445</v>
      </c>
      <c r="B296" s="109" t="s">
        <v>1446</v>
      </c>
      <c r="C296" s="23" t="s">
        <v>116</v>
      </c>
      <c r="D296" s="23" t="s">
        <v>117</v>
      </c>
      <c r="E296" s="23" t="s">
        <v>117</v>
      </c>
      <c r="F296" s="23" t="s">
        <v>35</v>
      </c>
      <c r="G296" s="23" t="str">
        <f>VLOOKUP(C296, 'RHA A to F by CCA'!A:B, 2,0)</f>
        <v>Area A</v>
      </c>
      <c r="H296" s="23" t="s">
        <v>743</v>
      </c>
      <c r="I296" s="23" t="s">
        <v>689</v>
      </c>
      <c r="J296" s="45">
        <v>22</v>
      </c>
      <c r="K296" s="45">
        <v>14</v>
      </c>
      <c r="L296" s="19">
        <f t="shared" si="8"/>
        <v>63.636363636363633</v>
      </c>
      <c r="M296" s="45">
        <v>0</v>
      </c>
      <c r="N296" s="45">
        <v>0</v>
      </c>
      <c r="O296" s="19" t="e">
        <f t="shared" si="9"/>
        <v>#DIV/0!</v>
      </c>
      <c r="P296" s="45" t="s">
        <v>285</v>
      </c>
      <c r="Q296" s="45">
        <v>26</v>
      </c>
      <c r="R296" s="116">
        <v>44179.461805555598</v>
      </c>
      <c r="S296" s="116">
        <v>44179</v>
      </c>
      <c r="T296" s="23" t="s">
        <v>749</v>
      </c>
      <c r="U296" s="45" t="s">
        <v>287</v>
      </c>
      <c r="V296" s="23">
        <v>1</v>
      </c>
      <c r="W296" s="45">
        <v>27</v>
      </c>
    </row>
    <row r="297" spans="1:23" x14ac:dyDescent="0.2">
      <c r="A297" s="111" t="s">
        <v>1080</v>
      </c>
      <c r="B297" s="109" t="s">
        <v>1081</v>
      </c>
      <c r="C297" s="23" t="s">
        <v>83</v>
      </c>
      <c r="D297" s="23" t="s">
        <v>84</v>
      </c>
      <c r="E297" s="23" t="s">
        <v>699</v>
      </c>
      <c r="F297" s="23" t="s">
        <v>78</v>
      </c>
      <c r="G297" s="23" t="str">
        <f>VLOOKUP(C297, 'RHA A to F by CCA'!A:B, 2,0)</f>
        <v>Area A</v>
      </c>
      <c r="H297" s="23" t="s">
        <v>743</v>
      </c>
      <c r="I297" s="23" t="s">
        <v>689</v>
      </c>
      <c r="J297" s="45">
        <v>5</v>
      </c>
      <c r="K297" s="45">
        <v>3</v>
      </c>
      <c r="L297" s="19">
        <f t="shared" si="8"/>
        <v>60</v>
      </c>
      <c r="M297" s="45">
        <v>0</v>
      </c>
      <c r="N297" s="45">
        <v>0</v>
      </c>
      <c r="O297" s="19" t="e">
        <f t="shared" si="9"/>
        <v>#DIV/0!</v>
      </c>
      <c r="P297" s="45">
        <v>0</v>
      </c>
      <c r="Q297" s="45">
        <v>6</v>
      </c>
      <c r="R297" s="116">
        <v>44188.493055555598</v>
      </c>
      <c r="S297" s="116">
        <v>44179</v>
      </c>
      <c r="T297" s="23" t="s">
        <v>744</v>
      </c>
      <c r="U297" s="45" t="s">
        <v>302</v>
      </c>
      <c r="V297" s="23">
        <v>1</v>
      </c>
      <c r="W297" s="45">
        <v>244</v>
      </c>
    </row>
    <row r="298" spans="1:23" x14ac:dyDescent="0.2">
      <c r="A298" s="111" t="s">
        <v>1447</v>
      </c>
      <c r="B298" s="109" t="s">
        <v>1448</v>
      </c>
      <c r="C298" s="23" t="s">
        <v>116</v>
      </c>
      <c r="D298" s="23" t="s">
        <v>117</v>
      </c>
      <c r="E298" s="23" t="s">
        <v>117</v>
      </c>
      <c r="F298" s="23" t="s">
        <v>35</v>
      </c>
      <c r="G298" s="23" t="str">
        <f>VLOOKUP(C298, 'RHA A to F by CCA'!A:B, 2,0)</f>
        <v>Area A</v>
      </c>
      <c r="H298" s="23" t="s">
        <v>743</v>
      </c>
      <c r="I298" s="23" t="s">
        <v>689</v>
      </c>
      <c r="J298" s="45">
        <v>5</v>
      </c>
      <c r="K298" s="45">
        <v>3</v>
      </c>
      <c r="L298" s="19">
        <f t="shared" si="8"/>
        <v>60</v>
      </c>
      <c r="M298" s="45">
        <v>0</v>
      </c>
      <c r="N298" s="45">
        <v>0</v>
      </c>
      <c r="O298" s="19" t="e">
        <f t="shared" si="9"/>
        <v>#DIV/0!</v>
      </c>
      <c r="P298" s="45" t="s">
        <v>385</v>
      </c>
      <c r="Q298" s="45">
        <v>5</v>
      </c>
      <c r="R298" s="116">
        <v>44188.802083333299</v>
      </c>
      <c r="S298" s="116">
        <v>44188</v>
      </c>
      <c r="T298" s="23" t="s">
        <v>744</v>
      </c>
      <c r="U298" s="45" t="s">
        <v>302</v>
      </c>
      <c r="V298" s="23">
        <v>1</v>
      </c>
      <c r="W298" s="45">
        <v>299</v>
      </c>
    </row>
    <row r="299" spans="1:23" x14ac:dyDescent="0.2">
      <c r="A299" s="111" t="s">
        <v>1449</v>
      </c>
      <c r="B299" s="109" t="s">
        <v>1450</v>
      </c>
      <c r="C299" s="23" t="s">
        <v>83</v>
      </c>
      <c r="D299" s="23" t="s">
        <v>84</v>
      </c>
      <c r="E299" s="23" t="s">
        <v>699</v>
      </c>
      <c r="F299" s="23" t="s">
        <v>78</v>
      </c>
      <c r="G299" s="23" t="str">
        <f>VLOOKUP(C299, 'RHA A to F by CCA'!A:B, 2,0)</f>
        <v>Area A</v>
      </c>
      <c r="H299" s="23" t="s">
        <v>743</v>
      </c>
      <c r="I299" s="23" t="s">
        <v>689</v>
      </c>
      <c r="J299" s="45">
        <v>11</v>
      </c>
      <c r="K299" s="45">
        <v>6</v>
      </c>
      <c r="L299" s="19">
        <f t="shared" si="8"/>
        <v>54.54545454545454</v>
      </c>
      <c r="M299" s="45">
        <v>0</v>
      </c>
      <c r="N299" s="45">
        <v>0</v>
      </c>
      <c r="O299" s="19" t="e">
        <f t="shared" si="9"/>
        <v>#DIV/0!</v>
      </c>
      <c r="P299" s="45" t="s">
        <v>385</v>
      </c>
      <c r="Q299" s="45">
        <v>11</v>
      </c>
      <c r="R299" s="116">
        <v>44188.797222222202</v>
      </c>
      <c r="S299" s="116">
        <v>44188</v>
      </c>
      <c r="T299" s="23" t="s">
        <v>744</v>
      </c>
      <c r="U299" s="45" t="s">
        <v>302</v>
      </c>
      <c r="V299" s="23">
        <v>1</v>
      </c>
      <c r="W299" s="45">
        <v>289</v>
      </c>
    </row>
    <row r="300" spans="1:23" x14ac:dyDescent="0.2">
      <c r="A300" s="111" t="s">
        <v>1064</v>
      </c>
      <c r="B300" s="109" t="s">
        <v>1065</v>
      </c>
      <c r="C300" s="23" t="s">
        <v>83</v>
      </c>
      <c r="D300" s="23" t="s">
        <v>84</v>
      </c>
      <c r="E300" s="23" t="s">
        <v>699</v>
      </c>
      <c r="F300" s="23" t="s">
        <v>78</v>
      </c>
      <c r="G300" s="23" t="str">
        <f>VLOOKUP(C300, 'RHA A to F by CCA'!A:B, 2,0)</f>
        <v>Area A</v>
      </c>
      <c r="H300" s="23" t="s">
        <v>743</v>
      </c>
      <c r="I300" s="23" t="s">
        <v>689</v>
      </c>
      <c r="J300" s="45">
        <v>2</v>
      </c>
      <c r="K300" s="45">
        <v>1</v>
      </c>
      <c r="L300" s="19">
        <f t="shared" si="8"/>
        <v>50</v>
      </c>
      <c r="M300" s="45">
        <v>0</v>
      </c>
      <c r="N300" s="45">
        <v>0</v>
      </c>
      <c r="O300" s="19" t="e">
        <f t="shared" si="9"/>
        <v>#DIV/0!</v>
      </c>
      <c r="P300" s="45">
        <v>0</v>
      </c>
      <c r="Q300" s="45">
        <v>4</v>
      </c>
      <c r="R300" s="116">
        <v>44188.489583333299</v>
      </c>
      <c r="S300" s="116">
        <v>44179</v>
      </c>
      <c r="T300" s="23" t="s">
        <v>744</v>
      </c>
      <c r="U300" s="45" t="s">
        <v>302</v>
      </c>
      <c r="V300" s="23">
        <v>1</v>
      </c>
      <c r="W300" s="45">
        <v>241</v>
      </c>
    </row>
    <row r="301" spans="1:23" x14ac:dyDescent="0.2">
      <c r="A301" s="111" t="s">
        <v>1451</v>
      </c>
      <c r="B301" s="109" t="s">
        <v>1452</v>
      </c>
      <c r="C301" s="23" t="s">
        <v>83</v>
      </c>
      <c r="D301" s="23" t="s">
        <v>84</v>
      </c>
      <c r="E301" s="23" t="s">
        <v>709</v>
      </c>
      <c r="F301" s="23" t="s">
        <v>78</v>
      </c>
      <c r="G301" s="23" t="str">
        <f>VLOOKUP(C301, 'RHA A to F by CCA'!A:B, 2,0)</f>
        <v>Area A</v>
      </c>
      <c r="H301" s="23" t="s">
        <v>743</v>
      </c>
      <c r="I301" s="23" t="s">
        <v>689</v>
      </c>
      <c r="J301" s="45">
        <v>5</v>
      </c>
      <c r="K301" s="45">
        <v>2</v>
      </c>
      <c r="L301" s="19">
        <f t="shared" si="8"/>
        <v>40</v>
      </c>
      <c r="M301" s="45">
        <v>0</v>
      </c>
      <c r="N301" s="45">
        <v>0</v>
      </c>
      <c r="O301" s="19" t="e">
        <f t="shared" si="9"/>
        <v>#DIV/0!</v>
      </c>
      <c r="P301" s="45" t="s">
        <v>385</v>
      </c>
      <c r="Q301" s="45">
        <v>5</v>
      </c>
      <c r="R301" s="116">
        <v>44188.773611111101</v>
      </c>
      <c r="S301" s="116">
        <v>44188</v>
      </c>
      <c r="T301" s="23" t="s">
        <v>743</v>
      </c>
      <c r="U301" s="45" t="s">
        <v>302</v>
      </c>
      <c r="V301" s="23">
        <v>1</v>
      </c>
      <c r="W301" s="45">
        <v>252</v>
      </c>
    </row>
    <row r="302" spans="1:23" x14ac:dyDescent="0.2">
      <c r="A302" s="23">
        <v>44</v>
      </c>
      <c r="B302" s="109" t="s">
        <v>1453</v>
      </c>
      <c r="C302" s="23" t="s">
        <v>116</v>
      </c>
      <c r="D302" s="23" t="s">
        <v>117</v>
      </c>
      <c r="E302" s="23" t="s">
        <v>117</v>
      </c>
      <c r="F302" s="23" t="s">
        <v>35</v>
      </c>
      <c r="G302" s="23" t="str">
        <f>VLOOKUP(C302, 'RHA A to F by CCA'!A:B, 2,0)</f>
        <v>Area A</v>
      </c>
      <c r="H302" s="23" t="s">
        <v>743</v>
      </c>
      <c r="I302" s="23" t="s">
        <v>689</v>
      </c>
      <c r="J302" s="45">
        <v>5</v>
      </c>
      <c r="K302" s="45">
        <v>2</v>
      </c>
      <c r="L302" s="19">
        <f t="shared" si="8"/>
        <v>40</v>
      </c>
      <c r="M302" s="45">
        <v>0</v>
      </c>
      <c r="N302" s="45">
        <v>0</v>
      </c>
      <c r="O302" s="19" t="e">
        <f t="shared" si="9"/>
        <v>#DIV/0!</v>
      </c>
      <c r="P302" s="45" t="s">
        <v>385</v>
      </c>
      <c r="Q302" s="45">
        <v>5</v>
      </c>
      <c r="R302" s="116">
        <v>44188.798611111102</v>
      </c>
      <c r="S302" s="116">
        <v>44188</v>
      </c>
      <c r="T302" s="23" t="s">
        <v>744</v>
      </c>
      <c r="U302" s="45" t="s">
        <v>298</v>
      </c>
      <c r="V302" s="23">
        <v>1</v>
      </c>
      <c r="W302" s="45">
        <v>291</v>
      </c>
    </row>
    <row r="303" spans="1:23" x14ac:dyDescent="0.2">
      <c r="A303" s="111" t="s">
        <v>1454</v>
      </c>
      <c r="B303" s="109" t="s">
        <v>1455</v>
      </c>
      <c r="C303" s="23" t="s">
        <v>83</v>
      </c>
      <c r="D303" s="23" t="s">
        <v>84</v>
      </c>
      <c r="E303" s="23" t="s">
        <v>709</v>
      </c>
      <c r="F303" s="23" t="s">
        <v>78</v>
      </c>
      <c r="G303" s="23" t="str">
        <f>VLOOKUP(C303, 'RHA A to F by CCA'!A:B, 2,0)</f>
        <v>Area A</v>
      </c>
      <c r="H303" s="23" t="s">
        <v>743</v>
      </c>
      <c r="I303" s="23" t="s">
        <v>689</v>
      </c>
      <c r="J303" s="45">
        <v>3</v>
      </c>
      <c r="K303" s="45">
        <v>1</v>
      </c>
      <c r="L303" s="19">
        <f t="shared" si="8"/>
        <v>33.333333333333329</v>
      </c>
      <c r="M303" s="45">
        <v>0</v>
      </c>
      <c r="N303" s="45">
        <v>0</v>
      </c>
      <c r="O303" s="19" t="e">
        <f t="shared" si="9"/>
        <v>#DIV/0!</v>
      </c>
      <c r="P303" s="45" t="s">
        <v>385</v>
      </c>
      <c r="Q303" s="45">
        <v>3</v>
      </c>
      <c r="R303" s="116">
        <v>44188.793055555601</v>
      </c>
      <c r="S303" s="116">
        <v>44188</v>
      </c>
      <c r="T303" s="23" t="s">
        <v>744</v>
      </c>
      <c r="U303" s="45" t="s">
        <v>302</v>
      </c>
      <c r="V303" s="23">
        <v>1</v>
      </c>
      <c r="W303" s="45">
        <v>279</v>
      </c>
    </row>
    <row r="304" spans="1:23" x14ac:dyDescent="0.2">
      <c r="A304" s="23">
        <v>38</v>
      </c>
      <c r="B304" s="109" t="s">
        <v>1456</v>
      </c>
      <c r="C304" s="23" t="s">
        <v>61</v>
      </c>
      <c r="D304" s="23" t="s">
        <v>62</v>
      </c>
      <c r="E304" s="23" t="s">
        <v>62</v>
      </c>
      <c r="F304" s="23" t="s">
        <v>35</v>
      </c>
      <c r="G304" s="23" t="str">
        <f>VLOOKUP(C304, 'RHA A to F by CCA'!A:B, 2,0)</f>
        <v>Area A</v>
      </c>
      <c r="H304" s="23" t="s">
        <v>743</v>
      </c>
      <c r="I304" s="23" t="s">
        <v>689</v>
      </c>
      <c r="J304" s="45">
        <v>4</v>
      </c>
      <c r="K304" s="45">
        <v>1</v>
      </c>
      <c r="L304" s="19">
        <f t="shared" si="8"/>
        <v>25</v>
      </c>
      <c r="M304" s="45">
        <v>0</v>
      </c>
      <c r="N304" s="45">
        <v>0</v>
      </c>
      <c r="O304" s="19" t="e">
        <f t="shared" si="9"/>
        <v>#DIV/0!</v>
      </c>
      <c r="P304" s="45" t="s">
        <v>385</v>
      </c>
      <c r="Q304" s="45">
        <v>4</v>
      </c>
      <c r="R304" s="116">
        <v>44188.783333333296</v>
      </c>
      <c r="S304" s="116">
        <v>44188</v>
      </c>
      <c r="T304" s="23" t="s">
        <v>744</v>
      </c>
      <c r="U304" s="45" t="s">
        <v>302</v>
      </c>
      <c r="V304" s="23">
        <v>1</v>
      </c>
      <c r="W304" s="45">
        <v>261</v>
      </c>
    </row>
    <row r="305" spans="1:23" x14ac:dyDescent="0.2">
      <c r="A305" s="111" t="s">
        <v>1457</v>
      </c>
      <c r="B305" s="109" t="s">
        <v>1458</v>
      </c>
      <c r="C305" s="23" t="s">
        <v>116</v>
      </c>
      <c r="D305" s="23" t="s">
        <v>117</v>
      </c>
      <c r="E305" s="23" t="s">
        <v>117</v>
      </c>
      <c r="F305" s="23" t="s">
        <v>35</v>
      </c>
      <c r="G305" s="23" t="str">
        <f>VLOOKUP(C305, 'RHA A to F by CCA'!A:B, 2,0)</f>
        <v>Area A</v>
      </c>
      <c r="H305" s="23" t="s">
        <v>743</v>
      </c>
      <c r="I305" s="23" t="s">
        <v>689</v>
      </c>
      <c r="J305" s="45">
        <v>1</v>
      </c>
      <c r="K305" s="45">
        <v>0</v>
      </c>
      <c r="L305" s="19">
        <f t="shared" si="8"/>
        <v>0</v>
      </c>
      <c r="M305" s="45">
        <v>0</v>
      </c>
      <c r="N305" s="45">
        <v>0</v>
      </c>
      <c r="O305" s="19" t="e">
        <f t="shared" si="9"/>
        <v>#DIV/0!</v>
      </c>
      <c r="P305" s="45" t="s">
        <v>385</v>
      </c>
      <c r="Q305" s="45">
        <v>1</v>
      </c>
      <c r="R305" s="116">
        <v>44188.784722222197</v>
      </c>
      <c r="S305" s="116">
        <v>44188</v>
      </c>
      <c r="T305" s="23" t="s">
        <v>744</v>
      </c>
      <c r="U305" s="45" t="s">
        <v>302</v>
      </c>
      <c r="V305" s="23">
        <v>1</v>
      </c>
      <c r="W305" s="45">
        <v>264</v>
      </c>
    </row>
    <row r="306" spans="1:23" x14ac:dyDescent="0.2">
      <c r="A306" s="111" t="s">
        <v>1459</v>
      </c>
      <c r="B306" s="109" t="s">
        <v>1460</v>
      </c>
      <c r="C306" s="23" t="s">
        <v>734</v>
      </c>
      <c r="D306" s="23" t="s">
        <v>23</v>
      </c>
      <c r="E306" s="23" t="s">
        <v>656</v>
      </c>
      <c r="F306" s="23" t="s">
        <v>9</v>
      </c>
      <c r="G306" s="23" t="str">
        <f>VLOOKUP(C306, 'RHA A to F by CCA'!A:B, 2,0)</f>
        <v>Area A</v>
      </c>
      <c r="H306" s="23" t="s">
        <v>743</v>
      </c>
      <c r="I306" s="23" t="s">
        <v>729</v>
      </c>
      <c r="J306" s="45">
        <v>64</v>
      </c>
      <c r="K306" s="45">
        <v>64</v>
      </c>
      <c r="L306" s="19">
        <f t="shared" si="8"/>
        <v>100</v>
      </c>
      <c r="M306" s="45">
        <v>0</v>
      </c>
      <c r="N306" s="45">
        <v>0</v>
      </c>
      <c r="O306" s="19" t="e">
        <f t="shared" si="9"/>
        <v>#DIV/0!</v>
      </c>
      <c r="P306" s="45" t="s">
        <v>385</v>
      </c>
      <c r="Q306" s="45">
        <v>66</v>
      </c>
      <c r="R306" s="116">
        <v>44180.3569444444</v>
      </c>
      <c r="S306" s="116">
        <v>44180</v>
      </c>
      <c r="T306" s="23" t="s">
        <v>749</v>
      </c>
      <c r="U306" s="45" t="s">
        <v>287</v>
      </c>
      <c r="V306" s="23">
        <v>1</v>
      </c>
      <c r="W306" s="45">
        <v>86</v>
      </c>
    </row>
    <row r="307" spans="1:23" x14ac:dyDescent="0.2">
      <c r="A307" s="111" t="s">
        <v>1104</v>
      </c>
      <c r="B307" s="109" t="s">
        <v>1105</v>
      </c>
      <c r="C307" s="23" t="s">
        <v>30</v>
      </c>
      <c r="D307" s="23" t="s">
        <v>31</v>
      </c>
      <c r="E307" s="23" t="s">
        <v>656</v>
      </c>
      <c r="F307" s="23" t="s">
        <v>9</v>
      </c>
      <c r="G307" s="23" t="str">
        <f>VLOOKUP(C307, 'RHA A to F by CCA'!A:B, 2,0)</f>
        <v>Area A</v>
      </c>
      <c r="H307" s="23" t="s">
        <v>743</v>
      </c>
      <c r="I307" s="23" t="s">
        <v>729</v>
      </c>
      <c r="J307" s="45">
        <v>30</v>
      </c>
      <c r="K307" s="45">
        <v>30</v>
      </c>
      <c r="L307" s="19">
        <f t="shared" si="8"/>
        <v>100</v>
      </c>
      <c r="M307" s="45">
        <v>1</v>
      </c>
      <c r="N307" s="45">
        <v>1</v>
      </c>
      <c r="O307" s="19">
        <f t="shared" si="9"/>
        <v>100</v>
      </c>
      <c r="P307" s="45" t="s">
        <v>285</v>
      </c>
      <c r="Q307" s="45">
        <v>38</v>
      </c>
      <c r="R307" s="116">
        <v>44182.873611111099</v>
      </c>
      <c r="S307" s="116">
        <v>44182</v>
      </c>
      <c r="T307" s="23" t="s">
        <v>749</v>
      </c>
      <c r="U307" s="45" t="s">
        <v>287</v>
      </c>
      <c r="V307" s="23">
        <v>1</v>
      </c>
      <c r="W307" s="45">
        <v>191</v>
      </c>
    </row>
    <row r="308" spans="1:23" x14ac:dyDescent="0.2">
      <c r="A308" s="111" t="s">
        <v>1082</v>
      </c>
      <c r="B308" s="109" t="s">
        <v>1083</v>
      </c>
      <c r="C308" s="23" t="s">
        <v>734</v>
      </c>
      <c r="D308" s="23" t="s">
        <v>23</v>
      </c>
      <c r="E308" s="23" t="s">
        <v>656</v>
      </c>
      <c r="F308" s="23" t="s">
        <v>9</v>
      </c>
      <c r="G308" s="23" t="str">
        <f>VLOOKUP(C308, 'RHA A to F by CCA'!A:B, 2,0)</f>
        <v>Area A</v>
      </c>
      <c r="H308" s="23" t="s">
        <v>743</v>
      </c>
      <c r="I308" s="23" t="s">
        <v>729</v>
      </c>
      <c r="J308" s="45">
        <v>22</v>
      </c>
      <c r="K308" s="45">
        <v>22</v>
      </c>
      <c r="L308" s="19">
        <f t="shared" si="8"/>
        <v>100</v>
      </c>
      <c r="M308" s="45">
        <v>0</v>
      </c>
      <c r="N308" s="45">
        <v>0</v>
      </c>
      <c r="O308" s="19" t="e">
        <f t="shared" si="9"/>
        <v>#DIV/0!</v>
      </c>
      <c r="P308" s="45" t="s">
        <v>385</v>
      </c>
      <c r="Q308" s="45">
        <v>29</v>
      </c>
      <c r="R308" s="116">
        <v>44179.654166666704</v>
      </c>
      <c r="S308" s="116">
        <v>44179</v>
      </c>
      <c r="T308" s="23" t="s">
        <v>749</v>
      </c>
      <c r="U308" s="45" t="s">
        <v>287</v>
      </c>
      <c r="V308" s="23">
        <v>1</v>
      </c>
      <c r="W308" s="45">
        <v>72</v>
      </c>
    </row>
    <row r="309" spans="1:23" x14ac:dyDescent="0.2">
      <c r="A309" s="111" t="s">
        <v>1084</v>
      </c>
      <c r="B309" s="109" t="s">
        <v>1085</v>
      </c>
      <c r="C309" s="23" t="s">
        <v>734</v>
      </c>
      <c r="D309" s="23" t="s">
        <v>23</v>
      </c>
      <c r="E309" s="23" t="s">
        <v>656</v>
      </c>
      <c r="F309" s="23" t="s">
        <v>9</v>
      </c>
      <c r="G309" s="23" t="str">
        <f>VLOOKUP(C309, 'RHA A to F by CCA'!A:B, 2,0)</f>
        <v>Area A</v>
      </c>
      <c r="H309" s="23" t="s">
        <v>743</v>
      </c>
      <c r="I309" s="23" t="s">
        <v>729</v>
      </c>
      <c r="J309" s="45">
        <v>39</v>
      </c>
      <c r="K309" s="45">
        <v>38</v>
      </c>
      <c r="L309" s="19">
        <f t="shared" si="8"/>
        <v>97.435897435897431</v>
      </c>
      <c r="M309" s="45">
        <v>0</v>
      </c>
      <c r="N309" s="45">
        <v>0</v>
      </c>
      <c r="O309" s="19" t="e">
        <f t="shared" si="9"/>
        <v>#DIV/0!</v>
      </c>
      <c r="P309" s="45" t="s">
        <v>385</v>
      </c>
      <c r="Q309" s="45">
        <v>48</v>
      </c>
      <c r="R309" s="116">
        <v>44179.654861111099</v>
      </c>
      <c r="S309" s="116">
        <v>44179</v>
      </c>
      <c r="T309" s="23" t="s">
        <v>749</v>
      </c>
      <c r="U309" s="45" t="s">
        <v>287</v>
      </c>
      <c r="V309" s="23">
        <v>1</v>
      </c>
      <c r="W309" s="45">
        <v>73</v>
      </c>
    </row>
    <row r="310" spans="1:23" x14ac:dyDescent="0.2">
      <c r="A310" s="111" t="s">
        <v>1088</v>
      </c>
      <c r="B310" s="109" t="s">
        <v>1089</v>
      </c>
      <c r="C310" s="23" t="s">
        <v>24</v>
      </c>
      <c r="D310" s="23" t="s">
        <v>25</v>
      </c>
      <c r="E310" s="23" t="s">
        <v>656</v>
      </c>
      <c r="F310" s="23" t="s">
        <v>9</v>
      </c>
      <c r="G310" s="23" t="str">
        <f>VLOOKUP(C310, 'RHA A to F by CCA'!A:B, 2,0)</f>
        <v>Area A</v>
      </c>
      <c r="H310" s="23" t="s">
        <v>743</v>
      </c>
      <c r="I310" s="23" t="s">
        <v>729</v>
      </c>
      <c r="J310" s="45">
        <v>34</v>
      </c>
      <c r="K310" s="45">
        <v>33</v>
      </c>
      <c r="L310" s="19">
        <f t="shared" si="8"/>
        <v>97.058823529411768</v>
      </c>
      <c r="M310" s="45">
        <v>0</v>
      </c>
      <c r="N310" s="45">
        <v>0</v>
      </c>
      <c r="O310" s="19" t="e">
        <f t="shared" si="9"/>
        <v>#DIV/0!</v>
      </c>
      <c r="P310" s="45" t="s">
        <v>385</v>
      </c>
      <c r="Q310" s="45">
        <v>35</v>
      </c>
      <c r="R310" s="116">
        <v>44179.672916666699</v>
      </c>
      <c r="S310" s="116">
        <v>44179</v>
      </c>
      <c r="T310" s="23" t="s">
        <v>749</v>
      </c>
      <c r="U310" s="45" t="s">
        <v>287</v>
      </c>
      <c r="V310" s="23">
        <v>1</v>
      </c>
      <c r="W310" s="45">
        <v>75</v>
      </c>
    </row>
    <row r="311" spans="1:23" x14ac:dyDescent="0.2">
      <c r="A311" s="111" t="s">
        <v>1122</v>
      </c>
      <c r="B311" s="109" t="s">
        <v>1123</v>
      </c>
      <c r="C311" s="23" t="s">
        <v>24</v>
      </c>
      <c r="D311" s="23" t="s">
        <v>25</v>
      </c>
      <c r="E311" s="23" t="s">
        <v>656</v>
      </c>
      <c r="F311" s="23" t="s">
        <v>9</v>
      </c>
      <c r="G311" s="23" t="str">
        <f>VLOOKUP(C311, 'RHA A to F by CCA'!A:B, 2,0)</f>
        <v>Area A</v>
      </c>
      <c r="H311" s="23" t="s">
        <v>743</v>
      </c>
      <c r="I311" s="23" t="s">
        <v>729</v>
      </c>
      <c r="J311" s="45">
        <v>33</v>
      </c>
      <c r="K311" s="45">
        <v>32</v>
      </c>
      <c r="L311" s="19">
        <f t="shared" si="8"/>
        <v>96.969696969696969</v>
      </c>
      <c r="M311" s="45">
        <v>0</v>
      </c>
      <c r="N311" s="45">
        <v>0</v>
      </c>
      <c r="O311" s="19" t="e">
        <f t="shared" si="9"/>
        <v>#DIV/0!</v>
      </c>
      <c r="P311" s="45" t="s">
        <v>285</v>
      </c>
      <c r="Q311" s="45">
        <v>35</v>
      </c>
      <c r="R311" s="116">
        <v>44180.394444444399</v>
      </c>
      <c r="S311" s="116">
        <v>44180</v>
      </c>
      <c r="T311" s="23" t="s">
        <v>749</v>
      </c>
      <c r="U311" s="45" t="s">
        <v>287</v>
      </c>
      <c r="V311" s="23">
        <v>1</v>
      </c>
      <c r="W311" s="45">
        <v>92</v>
      </c>
    </row>
    <row r="312" spans="1:23" x14ac:dyDescent="0.2">
      <c r="A312" s="111" t="s">
        <v>1461</v>
      </c>
      <c r="B312" s="109" t="s">
        <v>1462</v>
      </c>
      <c r="C312" s="23" t="s">
        <v>734</v>
      </c>
      <c r="D312" s="23" t="s">
        <v>23</v>
      </c>
      <c r="E312" s="23" t="s">
        <v>656</v>
      </c>
      <c r="F312" s="23" t="s">
        <v>9</v>
      </c>
      <c r="G312" s="23" t="str">
        <f>VLOOKUP(C312, 'RHA A to F by CCA'!A:B, 2,0)</f>
        <v>Area A</v>
      </c>
      <c r="H312" s="23" t="s">
        <v>743</v>
      </c>
      <c r="I312" s="23" t="s">
        <v>729</v>
      </c>
      <c r="J312" s="45">
        <v>56</v>
      </c>
      <c r="K312" s="45">
        <v>53</v>
      </c>
      <c r="L312" s="19">
        <f t="shared" si="8"/>
        <v>94.642857142857139</v>
      </c>
      <c r="M312" s="45">
        <v>0</v>
      </c>
      <c r="N312" s="45">
        <v>0</v>
      </c>
      <c r="O312" s="19" t="e">
        <f t="shared" si="9"/>
        <v>#DIV/0!</v>
      </c>
      <c r="P312" s="45" t="s">
        <v>385</v>
      </c>
      <c r="Q312" s="45">
        <v>56</v>
      </c>
      <c r="R312" s="116">
        <v>44179.504861111098</v>
      </c>
      <c r="S312" s="116">
        <v>44179</v>
      </c>
      <c r="T312" s="23" t="s">
        <v>749</v>
      </c>
      <c r="U312" s="45" t="s">
        <v>287</v>
      </c>
      <c r="V312" s="23">
        <v>1</v>
      </c>
      <c r="W312" s="45">
        <v>39</v>
      </c>
    </row>
    <row r="313" spans="1:23" x14ac:dyDescent="0.2">
      <c r="A313" s="111" t="s">
        <v>1098</v>
      </c>
      <c r="B313" s="109" t="s">
        <v>1099</v>
      </c>
      <c r="C313" s="23" t="s">
        <v>24</v>
      </c>
      <c r="D313" s="23" t="s">
        <v>25</v>
      </c>
      <c r="E313" s="23" t="s">
        <v>656</v>
      </c>
      <c r="F313" s="23" t="s">
        <v>9</v>
      </c>
      <c r="G313" s="23" t="str">
        <f>VLOOKUP(C313, 'RHA A to F by CCA'!A:B, 2,0)</f>
        <v>Area A</v>
      </c>
      <c r="H313" s="23" t="s">
        <v>743</v>
      </c>
      <c r="I313" s="23" t="s">
        <v>729</v>
      </c>
      <c r="J313" s="45">
        <v>72</v>
      </c>
      <c r="K313" s="45">
        <v>68</v>
      </c>
      <c r="L313" s="19">
        <f t="shared" si="8"/>
        <v>94.444444444444443</v>
      </c>
      <c r="M313" s="45">
        <v>0</v>
      </c>
      <c r="N313" s="45">
        <v>0</v>
      </c>
      <c r="O313" s="19" t="e">
        <f t="shared" si="9"/>
        <v>#DIV/0!</v>
      </c>
      <c r="P313" s="45" t="s">
        <v>385</v>
      </c>
      <c r="Q313" s="45">
        <v>72</v>
      </c>
      <c r="R313" s="116">
        <v>44180.363888888904</v>
      </c>
      <c r="S313" s="116">
        <v>44180</v>
      </c>
      <c r="T313" s="23" t="s">
        <v>749</v>
      </c>
      <c r="U313" s="45" t="s">
        <v>287</v>
      </c>
      <c r="V313" s="23">
        <v>1</v>
      </c>
      <c r="W313" s="45">
        <v>87</v>
      </c>
    </row>
    <row r="314" spans="1:23" x14ac:dyDescent="0.2">
      <c r="A314" s="23">
        <v>29</v>
      </c>
      <c r="B314" s="109" t="s">
        <v>1463</v>
      </c>
      <c r="C314" s="23" t="s">
        <v>734</v>
      </c>
      <c r="D314" s="23" t="s">
        <v>23</v>
      </c>
      <c r="E314" s="23" t="s">
        <v>656</v>
      </c>
      <c r="F314" s="23" t="s">
        <v>9</v>
      </c>
      <c r="G314" s="23" t="str">
        <f>VLOOKUP(C314, 'RHA A to F by CCA'!A:B, 2,0)</f>
        <v>Area A</v>
      </c>
      <c r="H314" s="23" t="s">
        <v>743</v>
      </c>
      <c r="I314" s="23" t="s">
        <v>729</v>
      </c>
      <c r="J314" s="45">
        <v>16</v>
      </c>
      <c r="K314" s="45">
        <v>15</v>
      </c>
      <c r="L314" s="19">
        <f t="shared" si="8"/>
        <v>93.75</v>
      </c>
      <c r="M314" s="45">
        <v>0</v>
      </c>
      <c r="N314" s="45">
        <v>0</v>
      </c>
      <c r="O314" s="19" t="e">
        <f t="shared" si="9"/>
        <v>#DIV/0!</v>
      </c>
      <c r="P314" s="45" t="s">
        <v>385</v>
      </c>
      <c r="Q314" s="45">
        <v>16</v>
      </c>
      <c r="R314" s="116">
        <v>44181.477083333302</v>
      </c>
      <c r="S314" s="116">
        <v>44179</v>
      </c>
      <c r="T314" s="23" t="s">
        <v>749</v>
      </c>
      <c r="U314" s="45" t="s">
        <v>302</v>
      </c>
      <c r="V314" s="23">
        <v>1</v>
      </c>
      <c r="W314" s="45">
        <v>153</v>
      </c>
    </row>
    <row r="315" spans="1:23" x14ac:dyDescent="0.2">
      <c r="A315" s="111" t="s">
        <v>1464</v>
      </c>
      <c r="B315" s="109" t="s">
        <v>1465</v>
      </c>
      <c r="C315" s="23" t="s">
        <v>24</v>
      </c>
      <c r="D315" s="23" t="s">
        <v>25</v>
      </c>
      <c r="E315" s="23" t="s">
        <v>656</v>
      </c>
      <c r="F315" s="23" t="s">
        <v>9</v>
      </c>
      <c r="G315" s="23" t="str">
        <f>VLOOKUP(C315, 'RHA A to F by CCA'!A:B, 2,0)</f>
        <v>Area A</v>
      </c>
      <c r="H315" s="23" t="s">
        <v>743</v>
      </c>
      <c r="I315" s="23" t="s">
        <v>729</v>
      </c>
      <c r="J315" s="45">
        <v>30</v>
      </c>
      <c r="K315" s="45">
        <v>28</v>
      </c>
      <c r="L315" s="19">
        <f t="shared" si="8"/>
        <v>93.333333333333329</v>
      </c>
      <c r="M315" s="45">
        <v>0</v>
      </c>
      <c r="N315" s="45">
        <v>0</v>
      </c>
      <c r="O315" s="19" t="e">
        <f t="shared" si="9"/>
        <v>#DIV/0!</v>
      </c>
      <c r="P315" s="45" t="s">
        <v>285</v>
      </c>
      <c r="Q315" s="45">
        <v>118</v>
      </c>
      <c r="R315" s="116">
        <v>44180.4</v>
      </c>
      <c r="S315" s="116">
        <v>44180</v>
      </c>
      <c r="T315" s="23" t="s">
        <v>749</v>
      </c>
      <c r="U315" s="45" t="s">
        <v>287</v>
      </c>
      <c r="V315" s="23">
        <v>1</v>
      </c>
      <c r="W315" s="45">
        <v>94</v>
      </c>
    </row>
    <row r="316" spans="1:23" x14ac:dyDescent="0.2">
      <c r="A316" s="111" t="s">
        <v>1090</v>
      </c>
      <c r="B316" s="109" t="s">
        <v>1466</v>
      </c>
      <c r="C316" s="23" t="s">
        <v>30</v>
      </c>
      <c r="D316" s="23" t="s">
        <v>31</v>
      </c>
      <c r="E316" s="23" t="s">
        <v>656</v>
      </c>
      <c r="F316" s="23" t="s">
        <v>9</v>
      </c>
      <c r="G316" s="23" t="str">
        <f>VLOOKUP(C316, 'RHA A to F by CCA'!A:B, 2,0)</f>
        <v>Area A</v>
      </c>
      <c r="H316" s="23" t="s">
        <v>743</v>
      </c>
      <c r="I316" s="23" t="s">
        <v>729</v>
      </c>
      <c r="J316" s="45">
        <v>26</v>
      </c>
      <c r="K316" s="45">
        <v>24</v>
      </c>
      <c r="L316" s="19">
        <f t="shared" si="8"/>
        <v>92.307692307692307</v>
      </c>
      <c r="M316" s="45">
        <v>0</v>
      </c>
      <c r="N316" s="45">
        <v>0</v>
      </c>
      <c r="O316" s="19" t="e">
        <f t="shared" si="9"/>
        <v>#DIV/0!</v>
      </c>
      <c r="P316" s="45" t="s">
        <v>285</v>
      </c>
      <c r="Q316" s="45">
        <v>26</v>
      </c>
      <c r="R316" s="116">
        <v>44179.533333333296</v>
      </c>
      <c r="S316" s="116">
        <v>44179</v>
      </c>
      <c r="T316" s="23" t="s">
        <v>749</v>
      </c>
      <c r="U316" s="45" t="s">
        <v>287</v>
      </c>
      <c r="V316" s="23">
        <v>1</v>
      </c>
      <c r="W316" s="45">
        <v>45</v>
      </c>
    </row>
    <row r="317" spans="1:23" x14ac:dyDescent="0.2">
      <c r="A317" s="111" t="s">
        <v>1467</v>
      </c>
      <c r="B317" s="109" t="s">
        <v>1468</v>
      </c>
      <c r="C317" s="23" t="s">
        <v>734</v>
      </c>
      <c r="D317" s="23" t="s">
        <v>23</v>
      </c>
      <c r="E317" s="23" t="s">
        <v>656</v>
      </c>
      <c r="F317" s="23" t="s">
        <v>9</v>
      </c>
      <c r="G317" s="23" t="str">
        <f>VLOOKUP(C317, 'RHA A to F by CCA'!A:B, 2,0)</f>
        <v>Area A</v>
      </c>
      <c r="H317" s="23" t="s">
        <v>743</v>
      </c>
      <c r="I317" s="23" t="s">
        <v>729</v>
      </c>
      <c r="J317" s="45">
        <v>75</v>
      </c>
      <c r="K317" s="45">
        <v>69</v>
      </c>
      <c r="L317" s="19">
        <f t="shared" si="8"/>
        <v>92</v>
      </c>
      <c r="M317" s="45">
        <v>0</v>
      </c>
      <c r="N317" s="45">
        <v>0</v>
      </c>
      <c r="O317" s="19" t="e">
        <f t="shared" si="9"/>
        <v>#DIV/0!</v>
      </c>
      <c r="P317" s="45" t="s">
        <v>285</v>
      </c>
      <c r="Q317" s="45">
        <v>78</v>
      </c>
      <c r="R317" s="116">
        <v>44179.7680555556</v>
      </c>
      <c r="S317" s="116">
        <v>44179</v>
      </c>
      <c r="T317" s="23" t="s">
        <v>749</v>
      </c>
      <c r="U317" s="45" t="s">
        <v>287</v>
      </c>
      <c r="V317" s="23">
        <v>1</v>
      </c>
      <c r="W317" s="45">
        <v>80</v>
      </c>
    </row>
    <row r="318" spans="1:23" x14ac:dyDescent="0.2">
      <c r="A318" s="111" t="s">
        <v>1111</v>
      </c>
      <c r="B318" s="109" t="s">
        <v>1112</v>
      </c>
      <c r="C318" s="23" t="s">
        <v>734</v>
      </c>
      <c r="D318" s="23" t="s">
        <v>23</v>
      </c>
      <c r="E318" s="23" t="s">
        <v>656</v>
      </c>
      <c r="F318" s="23" t="s">
        <v>9</v>
      </c>
      <c r="G318" s="23" t="str">
        <f>VLOOKUP(C318, 'RHA A to F by CCA'!A:B, 2,0)</f>
        <v>Area A</v>
      </c>
      <c r="H318" s="23" t="s">
        <v>743</v>
      </c>
      <c r="I318" s="23" t="s">
        <v>729</v>
      </c>
      <c r="J318" s="45">
        <v>8</v>
      </c>
      <c r="K318" s="45">
        <v>7</v>
      </c>
      <c r="L318" s="19">
        <f t="shared" si="8"/>
        <v>87.5</v>
      </c>
      <c r="M318" s="45">
        <v>0</v>
      </c>
      <c r="N318" s="45">
        <v>0</v>
      </c>
      <c r="O318" s="19" t="e">
        <f t="shared" si="9"/>
        <v>#DIV/0!</v>
      </c>
      <c r="P318" s="45" t="s">
        <v>285</v>
      </c>
      <c r="Q318" s="45">
        <v>9</v>
      </c>
      <c r="R318" s="116">
        <v>44179.467361111099</v>
      </c>
      <c r="S318" s="116">
        <v>44179</v>
      </c>
      <c r="T318" s="23" t="s">
        <v>744</v>
      </c>
      <c r="U318" s="45" t="s">
        <v>302</v>
      </c>
      <c r="V318" s="23">
        <v>1</v>
      </c>
      <c r="W318" s="45">
        <v>29</v>
      </c>
    </row>
    <row r="319" spans="1:23" x14ac:dyDescent="0.2">
      <c r="A319" s="111" t="s">
        <v>1469</v>
      </c>
      <c r="B319" s="109" t="s">
        <v>1470</v>
      </c>
      <c r="C319" s="23" t="s">
        <v>30</v>
      </c>
      <c r="D319" s="23" t="s">
        <v>31</v>
      </c>
      <c r="E319" s="23" t="s">
        <v>656</v>
      </c>
      <c r="F319" s="23" t="s">
        <v>9</v>
      </c>
      <c r="G319" s="23" t="str">
        <f>VLOOKUP(C319, 'RHA A to F by CCA'!A:B, 2,0)</f>
        <v>Area A</v>
      </c>
      <c r="H319" s="23" t="s">
        <v>743</v>
      </c>
      <c r="I319" s="23" t="s">
        <v>729</v>
      </c>
      <c r="J319" s="45">
        <v>3</v>
      </c>
      <c r="K319" s="45">
        <v>2</v>
      </c>
      <c r="L319" s="19">
        <f t="shared" si="8"/>
        <v>66.666666666666657</v>
      </c>
      <c r="M319" s="45">
        <v>0</v>
      </c>
      <c r="N319" s="45">
        <v>0</v>
      </c>
      <c r="O319" s="19" t="e">
        <f t="shared" si="9"/>
        <v>#DIV/0!</v>
      </c>
      <c r="P319" s="45" t="s">
        <v>385</v>
      </c>
      <c r="Q319" s="45">
        <v>3</v>
      </c>
      <c r="R319" s="116">
        <v>44188.806944444397</v>
      </c>
      <c r="S319" s="116">
        <v>44188</v>
      </c>
      <c r="T319" s="23" t="s">
        <v>744</v>
      </c>
      <c r="U319" s="45" t="s">
        <v>302</v>
      </c>
      <c r="V319" s="23">
        <v>1</v>
      </c>
      <c r="W319" s="45">
        <v>310</v>
      </c>
    </row>
    <row r="320" spans="1:23" x14ac:dyDescent="0.2">
      <c r="A320" s="111" t="s">
        <v>1471</v>
      </c>
      <c r="B320" s="109" t="s">
        <v>1472</v>
      </c>
      <c r="C320" s="23" t="s">
        <v>734</v>
      </c>
      <c r="D320" s="23" t="s">
        <v>23</v>
      </c>
      <c r="E320" s="23" t="s">
        <v>656</v>
      </c>
      <c r="F320" s="23" t="s">
        <v>9</v>
      </c>
      <c r="G320" s="23" t="str">
        <f>VLOOKUP(C320, 'RHA A to F by CCA'!A:B, 2,0)</f>
        <v>Area A</v>
      </c>
      <c r="H320" s="23" t="s">
        <v>743</v>
      </c>
      <c r="I320" s="23" t="s">
        <v>729</v>
      </c>
      <c r="J320" s="45">
        <v>8</v>
      </c>
      <c r="K320" s="45">
        <v>0</v>
      </c>
      <c r="L320" s="19">
        <f t="shared" si="8"/>
        <v>0</v>
      </c>
      <c r="M320" s="45">
        <v>0</v>
      </c>
      <c r="N320" s="45">
        <v>0</v>
      </c>
      <c r="O320" s="19" t="e">
        <f t="shared" si="9"/>
        <v>#DIV/0!</v>
      </c>
      <c r="P320" s="45" t="s">
        <v>385</v>
      </c>
      <c r="Q320" s="45">
        <v>12</v>
      </c>
      <c r="R320" s="116">
        <v>44180.471527777801</v>
      </c>
      <c r="S320" s="116">
        <v>44180</v>
      </c>
      <c r="T320" s="23" t="s">
        <v>1473</v>
      </c>
      <c r="U320" s="45" t="s">
        <v>1052</v>
      </c>
      <c r="V320" s="23">
        <v>1</v>
      </c>
      <c r="W320" s="45">
        <v>103</v>
      </c>
    </row>
    <row r="321" spans="1:35" x14ac:dyDescent="0.2">
      <c r="A321" s="111" t="s">
        <v>1474</v>
      </c>
      <c r="B321" s="109" t="s">
        <v>1475</v>
      </c>
      <c r="C321" s="23" t="s">
        <v>30</v>
      </c>
      <c r="D321" s="23" t="s">
        <v>31</v>
      </c>
      <c r="E321" s="23" t="s">
        <v>656</v>
      </c>
      <c r="F321" s="23" t="s">
        <v>9</v>
      </c>
      <c r="G321" s="23" t="str">
        <f>VLOOKUP(C321, 'RHA A to F by CCA'!A:B, 2,0)</f>
        <v>Area A</v>
      </c>
      <c r="H321" s="23" t="s">
        <v>743</v>
      </c>
      <c r="I321" s="23" t="s">
        <v>729</v>
      </c>
      <c r="J321" s="45">
        <v>1</v>
      </c>
      <c r="K321" s="45">
        <v>0</v>
      </c>
      <c r="L321" s="19">
        <f t="shared" si="8"/>
        <v>0</v>
      </c>
      <c r="M321" s="45">
        <v>0</v>
      </c>
      <c r="N321" s="45">
        <v>0</v>
      </c>
      <c r="O321" s="19" t="e">
        <f t="shared" si="9"/>
        <v>#DIV/0!</v>
      </c>
      <c r="P321" s="45" t="s">
        <v>385</v>
      </c>
      <c r="Q321" s="45">
        <v>1</v>
      </c>
      <c r="R321" s="116">
        <v>44188.800000000003</v>
      </c>
      <c r="S321" s="116">
        <v>44188</v>
      </c>
      <c r="T321" s="23" t="s">
        <v>744</v>
      </c>
      <c r="U321" s="45" t="s">
        <v>302</v>
      </c>
      <c r="V321" s="23">
        <v>1</v>
      </c>
      <c r="W321" s="45">
        <v>294</v>
      </c>
    </row>
    <row r="322" spans="1:35" x14ac:dyDescent="0.2">
      <c r="I322" s="42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</row>
    <row r="323" spans="1:35" ht="25.5" x14ac:dyDescent="0.2">
      <c r="G323" s="49" t="s">
        <v>1124</v>
      </c>
      <c r="H323" s="49" t="str">
        <f>H1</f>
        <v>HSE/Non-HSE</v>
      </c>
      <c r="I323" s="49" t="str">
        <f t="shared" ref="I323:O323" si="10">I1</f>
        <v>HSE CHO</v>
      </c>
      <c r="J323" s="52" t="str">
        <f t="shared" si="10"/>
        <v>Eligible Long-Term Residents</v>
      </c>
      <c r="K323" s="52" t="str">
        <f t="shared" si="10"/>
        <v>Vaccinated Long-Term Residents</v>
      </c>
      <c r="L323" s="22" t="str">
        <f t="shared" si="10"/>
        <v>% Uptake LT Residents</v>
      </c>
      <c r="M323" s="52" t="str">
        <f t="shared" si="10"/>
        <v>Eligible Respite Residents</v>
      </c>
      <c r="N323" s="52" t="str">
        <f t="shared" si="10"/>
        <v>Vaccinated Respite Residents</v>
      </c>
      <c r="O323" s="53" t="str">
        <f t="shared" si="10"/>
        <v>% Uptake Respite Residents</v>
      </c>
      <c r="P323" s="54"/>
      <c r="Q323" s="36"/>
      <c r="R323" s="36"/>
      <c r="S323" s="36"/>
      <c r="T323" s="36"/>
      <c r="U323" s="36"/>
      <c r="V323" s="36"/>
      <c r="W323" s="36"/>
      <c r="X323" s="36"/>
      <c r="Y323" s="36"/>
      <c r="Z323" s="55"/>
      <c r="AA323" s="56"/>
      <c r="AB323" s="56"/>
      <c r="AC323" s="56"/>
      <c r="AD323" s="56"/>
      <c r="AE323" s="56"/>
      <c r="AF323" s="56"/>
      <c r="AG323" s="56"/>
      <c r="AH323" s="56"/>
      <c r="AI323" s="56"/>
    </row>
    <row r="324" spans="1:35" x14ac:dyDescent="0.2">
      <c r="G324" s="23">
        <f>COUNTA(G2:G26)</f>
        <v>25</v>
      </c>
      <c r="H324" s="18" t="s">
        <v>283</v>
      </c>
      <c r="I324" s="18" t="s">
        <v>284</v>
      </c>
      <c r="J324" s="23">
        <f>SUM(J2:J26)</f>
        <v>418</v>
      </c>
      <c r="K324" s="23">
        <f>SUM(K2:K26)</f>
        <v>389</v>
      </c>
      <c r="L324" s="19">
        <f>K324/J324*100</f>
        <v>93.062200956937801</v>
      </c>
      <c r="M324" s="23">
        <f>SUM(M2:M26)</f>
        <v>75</v>
      </c>
      <c r="N324" s="23">
        <f>SUM(N2:N26)</f>
        <v>52</v>
      </c>
      <c r="O324" s="19">
        <f>N324/M324*100</f>
        <v>69.333333333333343</v>
      </c>
      <c r="P324" s="57"/>
      <c r="Q324" s="33"/>
      <c r="R324" s="33"/>
      <c r="S324" s="33"/>
      <c r="T324" s="33"/>
      <c r="U324" s="33"/>
      <c r="V324" s="33"/>
      <c r="W324" s="34"/>
      <c r="X324" s="34"/>
      <c r="Y324" s="35"/>
      <c r="Z324" s="58"/>
      <c r="AA324" s="59"/>
      <c r="AB324" s="59"/>
      <c r="AC324" s="59"/>
      <c r="AD324" s="59"/>
      <c r="AE324" s="59"/>
      <c r="AF324" s="59"/>
      <c r="AG324" s="60"/>
      <c r="AH324" s="60"/>
      <c r="AI324" s="61"/>
    </row>
    <row r="325" spans="1:35" x14ac:dyDescent="0.2">
      <c r="G325" s="23">
        <f>COUNTA(G27:G28)</f>
        <v>2</v>
      </c>
      <c r="H325" s="18" t="s">
        <v>283</v>
      </c>
      <c r="I325" s="18" t="s">
        <v>382</v>
      </c>
      <c r="J325" s="23">
        <f>SUM(J27:J28)</f>
        <v>55</v>
      </c>
      <c r="K325" s="23">
        <f>SUM(K27:K28)</f>
        <v>54</v>
      </c>
      <c r="L325" s="19">
        <f t="shared" ref="L325:L344" si="11">K325/J325*100</f>
        <v>98.181818181818187</v>
      </c>
      <c r="M325" s="23">
        <f>SUM(M27:M28)</f>
        <v>0</v>
      </c>
      <c r="N325" s="23">
        <f>SUM(N27:N28)</f>
        <v>0</v>
      </c>
      <c r="O325" s="19" t="e">
        <f t="shared" ref="O325:O344" si="12">N325/M325*100</f>
        <v>#DIV/0!</v>
      </c>
      <c r="P325" s="57"/>
      <c r="Q325" s="33"/>
      <c r="R325" s="33"/>
      <c r="S325" s="33"/>
      <c r="T325" s="33"/>
      <c r="U325" s="33"/>
      <c r="V325" s="33"/>
      <c r="W325" s="34"/>
      <c r="X325" s="34"/>
      <c r="Y325" s="35"/>
      <c r="Z325" s="58"/>
      <c r="AA325" s="59"/>
      <c r="AB325" s="59"/>
      <c r="AC325" s="59"/>
      <c r="AD325" s="59"/>
      <c r="AE325" s="59"/>
      <c r="AF325" s="59"/>
      <c r="AG325" s="60"/>
      <c r="AH325" s="60"/>
      <c r="AI325" s="61"/>
    </row>
    <row r="326" spans="1:35" x14ac:dyDescent="0.2">
      <c r="G326" s="23">
        <f>COUNTA(G29:G38)</f>
        <v>10</v>
      </c>
      <c r="H326" s="18" t="s">
        <v>283</v>
      </c>
      <c r="I326" s="18" t="s">
        <v>426</v>
      </c>
      <c r="J326" s="23">
        <f>SUM(J29:J38)</f>
        <v>247</v>
      </c>
      <c r="K326" s="23">
        <f>SUM(K29:K38)</f>
        <v>239</v>
      </c>
      <c r="L326" s="19">
        <f t="shared" si="11"/>
        <v>96.761133603238875</v>
      </c>
      <c r="M326" s="23">
        <f>SUM(M29:M38)</f>
        <v>36</v>
      </c>
      <c r="N326" s="23">
        <f>SUM(N29:N38)</f>
        <v>31</v>
      </c>
      <c r="O326" s="19">
        <f t="shared" si="12"/>
        <v>86.111111111111114</v>
      </c>
      <c r="P326" s="57"/>
      <c r="Q326" s="33"/>
      <c r="R326" s="33"/>
      <c r="S326" s="33"/>
      <c r="T326" s="33"/>
      <c r="U326" s="33"/>
      <c r="V326" s="33"/>
      <c r="W326" s="34"/>
      <c r="X326" s="34"/>
      <c r="Y326" s="35"/>
      <c r="Z326" s="58"/>
      <c r="AA326" s="59"/>
      <c r="AB326" s="59"/>
      <c r="AC326" s="59"/>
      <c r="AD326" s="59"/>
      <c r="AE326" s="59"/>
      <c r="AF326" s="59"/>
      <c r="AG326" s="60"/>
      <c r="AH326" s="60"/>
      <c r="AI326" s="61"/>
    </row>
    <row r="327" spans="1:35" x14ac:dyDescent="0.2">
      <c r="G327" s="23">
        <f>COUNTA(G39:G59)</f>
        <v>21</v>
      </c>
      <c r="H327" s="18" t="s">
        <v>283</v>
      </c>
      <c r="I327" s="18" t="s">
        <v>465</v>
      </c>
      <c r="J327" s="23">
        <f>SUM(J39:J59)</f>
        <v>611</v>
      </c>
      <c r="K327" s="23">
        <f>SUM(K39:K59)</f>
        <v>568</v>
      </c>
      <c r="L327" s="19">
        <f t="shared" si="11"/>
        <v>92.962356792144035</v>
      </c>
      <c r="M327" s="23">
        <f>SUM(M39:M59)</f>
        <v>54</v>
      </c>
      <c r="N327" s="23">
        <f>SUM(N39:N59)</f>
        <v>32</v>
      </c>
      <c r="O327" s="19">
        <f t="shared" si="12"/>
        <v>59.259259259259252</v>
      </c>
      <c r="P327" s="57"/>
      <c r="Q327" s="33"/>
      <c r="R327" s="33"/>
      <c r="S327" s="33"/>
      <c r="T327" s="33"/>
      <c r="U327" s="33"/>
      <c r="V327" s="33"/>
      <c r="W327" s="34"/>
      <c r="X327" s="34"/>
      <c r="Y327" s="35"/>
      <c r="Z327" s="58"/>
      <c r="AA327" s="59"/>
      <c r="AB327" s="59"/>
      <c r="AC327" s="59"/>
      <c r="AD327" s="59"/>
      <c r="AE327" s="59"/>
      <c r="AF327" s="59"/>
      <c r="AG327" s="60"/>
      <c r="AH327" s="60"/>
      <c r="AI327" s="61"/>
    </row>
    <row r="328" spans="1:35" x14ac:dyDescent="0.2">
      <c r="G328" s="23">
        <f>COUNTA(G60:G73)</f>
        <v>14</v>
      </c>
      <c r="H328" s="18" t="s">
        <v>283</v>
      </c>
      <c r="I328" s="18" t="s">
        <v>548</v>
      </c>
      <c r="J328" s="23">
        <f>SUM(J60:J73)</f>
        <v>346</v>
      </c>
      <c r="K328" s="23">
        <f>SUM(K60:K73)</f>
        <v>330</v>
      </c>
      <c r="L328" s="19">
        <f t="shared" si="11"/>
        <v>95.375722543352609</v>
      </c>
      <c r="M328" s="23">
        <f>SUM(M60:M73)</f>
        <v>42</v>
      </c>
      <c r="N328" s="23">
        <f>SUM(N60:N73)</f>
        <v>19</v>
      </c>
      <c r="O328" s="19">
        <f t="shared" si="12"/>
        <v>45.238095238095241</v>
      </c>
      <c r="P328" s="57"/>
      <c r="Q328" s="33"/>
      <c r="R328" s="33"/>
      <c r="S328" s="33"/>
      <c r="T328" s="33"/>
      <c r="U328" s="33"/>
      <c r="V328" s="33"/>
      <c r="W328" s="34"/>
      <c r="X328" s="34"/>
      <c r="Y328" s="35"/>
      <c r="Z328" s="58"/>
      <c r="AA328" s="59"/>
      <c r="AB328" s="59"/>
      <c r="AC328" s="59"/>
      <c r="AD328" s="59"/>
      <c r="AE328" s="59"/>
      <c r="AF328" s="59"/>
      <c r="AG328" s="60"/>
      <c r="AH328" s="60"/>
      <c r="AI328" s="61"/>
    </row>
    <row r="329" spans="1:35" x14ac:dyDescent="0.2">
      <c r="G329" s="23">
        <f>COUNTA(G74:G75)</f>
        <v>2</v>
      </c>
      <c r="H329" s="18" t="s">
        <v>283</v>
      </c>
      <c r="I329" s="18" t="s">
        <v>657</v>
      </c>
      <c r="J329" s="23">
        <f>SUM(J74:J75)</f>
        <v>120</v>
      </c>
      <c r="K329" s="23">
        <f>SUM(K74:K75)</f>
        <v>116</v>
      </c>
      <c r="L329" s="19">
        <f t="shared" si="11"/>
        <v>96.666666666666671</v>
      </c>
      <c r="M329" s="23">
        <f>SUM(M74:M75)</f>
        <v>2</v>
      </c>
      <c r="N329" s="23">
        <f>SUM(N74:N75)</f>
        <v>2</v>
      </c>
      <c r="O329" s="19">
        <f t="shared" si="12"/>
        <v>100</v>
      </c>
      <c r="P329" s="57"/>
      <c r="Q329" s="33"/>
      <c r="R329" s="33"/>
      <c r="S329" s="33"/>
      <c r="T329" s="33"/>
      <c r="U329" s="33"/>
      <c r="V329" s="33"/>
      <c r="W329" s="34"/>
      <c r="X329" s="34"/>
      <c r="Y329" s="35"/>
      <c r="Z329" s="58"/>
      <c r="AA329" s="59"/>
      <c r="AB329" s="59"/>
      <c r="AC329" s="59"/>
      <c r="AD329" s="59"/>
      <c r="AE329" s="59"/>
      <c r="AF329" s="59"/>
      <c r="AG329" s="60"/>
      <c r="AH329" s="60"/>
      <c r="AI329" s="61"/>
    </row>
    <row r="330" spans="1:35" x14ac:dyDescent="0.2">
      <c r="G330" s="23">
        <f>COUNTA(G76:G86)</f>
        <v>11</v>
      </c>
      <c r="H330" s="18" t="s">
        <v>283</v>
      </c>
      <c r="I330" s="18" t="s">
        <v>673</v>
      </c>
      <c r="J330" s="23">
        <f>SUM(J76:J86)</f>
        <v>504</v>
      </c>
      <c r="K330" s="23">
        <f>SUM(K76:K86)</f>
        <v>458</v>
      </c>
      <c r="L330" s="19">
        <f t="shared" si="11"/>
        <v>90.873015873015873</v>
      </c>
      <c r="M330" s="23">
        <f>SUM(M76:M86)</f>
        <v>5</v>
      </c>
      <c r="N330" s="23">
        <f>SUM(N76:N86)</f>
        <v>2</v>
      </c>
      <c r="O330" s="19">
        <f t="shared" si="12"/>
        <v>40</v>
      </c>
      <c r="P330" s="57"/>
      <c r="Q330" s="33"/>
      <c r="R330" s="33"/>
      <c r="S330" s="33"/>
      <c r="T330" s="33"/>
      <c r="U330" s="33"/>
      <c r="V330" s="33"/>
      <c r="W330" s="34"/>
      <c r="X330" s="34"/>
      <c r="Y330" s="35"/>
      <c r="Z330" s="58"/>
      <c r="AA330" s="59"/>
      <c r="AB330" s="59"/>
      <c r="AC330" s="59"/>
      <c r="AD330" s="59"/>
      <c r="AE330" s="59"/>
      <c r="AF330" s="59"/>
      <c r="AG330" s="60"/>
      <c r="AH330" s="60"/>
      <c r="AI330" s="61"/>
    </row>
    <row r="331" spans="1:35" x14ac:dyDescent="0.2">
      <c r="G331" s="23">
        <f>COUNTA(G87:G91)</f>
        <v>5</v>
      </c>
      <c r="H331" s="18" t="s">
        <v>283</v>
      </c>
      <c r="I331" s="18" t="s">
        <v>689</v>
      </c>
      <c r="J331" s="23">
        <f>SUM(J87:J91)</f>
        <v>152</v>
      </c>
      <c r="K331" s="23">
        <f>SUM(K87:K91)</f>
        <v>146</v>
      </c>
      <c r="L331" s="19">
        <f t="shared" si="11"/>
        <v>96.05263157894737</v>
      </c>
      <c r="M331" s="23">
        <f>SUM(M87:M91)</f>
        <v>1</v>
      </c>
      <c r="N331" s="23">
        <f>SUM(N87:N91)</f>
        <v>1</v>
      </c>
      <c r="O331" s="19">
        <f t="shared" si="12"/>
        <v>100</v>
      </c>
      <c r="P331" s="57"/>
      <c r="Q331" s="33"/>
      <c r="R331" s="33"/>
      <c r="S331" s="33"/>
      <c r="T331" s="33"/>
      <c r="U331" s="33"/>
      <c r="V331" s="33"/>
      <c r="W331" s="34"/>
      <c r="X331" s="34"/>
      <c r="Y331" s="35"/>
      <c r="Z331" s="58"/>
      <c r="AA331" s="59"/>
      <c r="AB331" s="59"/>
      <c r="AC331" s="59"/>
      <c r="AD331" s="59"/>
      <c r="AE331" s="59"/>
      <c r="AF331" s="59"/>
      <c r="AG331" s="60"/>
      <c r="AH331" s="60"/>
      <c r="AI331" s="61"/>
    </row>
    <row r="332" spans="1:35" x14ac:dyDescent="0.2">
      <c r="G332" s="23">
        <f>COUNTA(G92:G96)</f>
        <v>5</v>
      </c>
      <c r="H332" s="18" t="s">
        <v>283</v>
      </c>
      <c r="I332" s="18" t="s">
        <v>729</v>
      </c>
      <c r="J332" s="23">
        <f>SUM(J92:J96)</f>
        <v>199</v>
      </c>
      <c r="K332" s="23">
        <f>SUM(K92:K96)</f>
        <v>181</v>
      </c>
      <c r="L332" s="19">
        <f t="shared" si="11"/>
        <v>90.954773869346738</v>
      </c>
      <c r="M332" s="23">
        <f>SUM(M92:M96)</f>
        <v>39</v>
      </c>
      <c r="N332" s="23">
        <f>SUM(N92:N96)</f>
        <v>4</v>
      </c>
      <c r="O332" s="19">
        <f t="shared" si="12"/>
        <v>10.256410256410255</v>
      </c>
      <c r="P332" s="57"/>
      <c r="Q332" s="33"/>
      <c r="R332" s="33"/>
      <c r="S332" s="33"/>
      <c r="T332" s="33"/>
      <c r="U332" s="33"/>
      <c r="V332" s="33"/>
      <c r="W332" s="34"/>
      <c r="X332" s="34"/>
      <c r="Y332" s="35"/>
      <c r="Z332" s="58"/>
      <c r="AA332" s="59"/>
      <c r="AB332" s="59"/>
      <c r="AC332" s="59"/>
      <c r="AD332" s="59"/>
      <c r="AE332" s="59"/>
      <c r="AF332" s="59"/>
      <c r="AG332" s="60"/>
      <c r="AH332" s="60"/>
      <c r="AI332" s="61"/>
    </row>
    <row r="333" spans="1:35" x14ac:dyDescent="0.2">
      <c r="G333" s="49">
        <f>COUNTA(G2:G96)</f>
        <v>95</v>
      </c>
      <c r="H333" s="32" t="s">
        <v>1126</v>
      </c>
      <c r="I333" s="32" t="s">
        <v>188</v>
      </c>
      <c r="J333" s="49">
        <f>SUM(J2:J96)</f>
        <v>2652</v>
      </c>
      <c r="K333" s="49">
        <f>SUM(K2:K96)</f>
        <v>2481</v>
      </c>
      <c r="L333" s="48">
        <f t="shared" si="11"/>
        <v>93.552036199095028</v>
      </c>
      <c r="M333" s="49">
        <f>SUM(M2:M96)</f>
        <v>254</v>
      </c>
      <c r="N333" s="49">
        <f>SUM(N2:N96)</f>
        <v>143</v>
      </c>
      <c r="O333" s="48">
        <f t="shared" si="12"/>
        <v>56.2992125984252</v>
      </c>
      <c r="P333" s="57"/>
      <c r="Q333" s="33"/>
      <c r="R333" s="33"/>
      <c r="S333" s="33"/>
      <c r="T333" s="33"/>
      <c r="U333" s="33"/>
      <c r="V333" s="33"/>
      <c r="W333" s="34"/>
      <c r="X333" s="34"/>
      <c r="Y333" s="35"/>
      <c r="Z333" s="58"/>
      <c r="AA333" s="59"/>
      <c r="AB333" s="59"/>
      <c r="AC333" s="59"/>
      <c r="AD333" s="59"/>
      <c r="AE333" s="59"/>
      <c r="AF333" s="59"/>
      <c r="AG333" s="60"/>
      <c r="AH333" s="60"/>
      <c r="AI333" s="61"/>
    </row>
    <row r="334" spans="1:35" x14ac:dyDescent="0.2">
      <c r="G334" s="23">
        <v>52</v>
      </c>
      <c r="H334" s="23" t="s">
        <v>743</v>
      </c>
      <c r="I334" s="18" t="s">
        <v>284</v>
      </c>
      <c r="J334" s="23">
        <f>SUM(J97:J120)</f>
        <v>626</v>
      </c>
      <c r="K334" s="23">
        <f>SUM(K97:K120)</f>
        <v>554</v>
      </c>
      <c r="L334" s="19">
        <f t="shared" si="11"/>
        <v>88.498402555910545</v>
      </c>
      <c r="M334" s="23">
        <f>SUM(M97:M120)</f>
        <v>60</v>
      </c>
      <c r="N334" s="23">
        <f>SUM(N97:N120)</f>
        <v>59</v>
      </c>
      <c r="O334" s="19">
        <f t="shared" si="12"/>
        <v>98.333333333333329</v>
      </c>
      <c r="P334" s="57"/>
      <c r="Q334" s="33"/>
      <c r="R334" s="33"/>
      <c r="S334" s="33"/>
      <c r="T334" s="33"/>
      <c r="U334" s="33"/>
      <c r="V334" s="33"/>
      <c r="W334" s="34"/>
      <c r="X334" s="34"/>
      <c r="Y334" s="35"/>
      <c r="Z334" s="58"/>
      <c r="AA334" s="59"/>
      <c r="AB334" s="59"/>
      <c r="AC334" s="59"/>
      <c r="AD334" s="59"/>
      <c r="AE334" s="59"/>
      <c r="AF334" s="59"/>
      <c r="AG334" s="60"/>
      <c r="AH334" s="60"/>
      <c r="AI334" s="61"/>
    </row>
    <row r="335" spans="1:35" x14ac:dyDescent="0.2">
      <c r="G335" s="23">
        <f>COUNTA(G121:G131)</f>
        <v>11</v>
      </c>
      <c r="H335" s="23" t="s">
        <v>743</v>
      </c>
      <c r="I335" s="18" t="s">
        <v>382</v>
      </c>
      <c r="J335" s="23">
        <f>SUM(J121:J131)</f>
        <v>409</v>
      </c>
      <c r="K335" s="23">
        <f>SUM(K121:K131)</f>
        <v>388</v>
      </c>
      <c r="L335" s="19">
        <f t="shared" si="11"/>
        <v>94.865525672371646</v>
      </c>
      <c r="M335" s="23">
        <f>SUM(M121:M131)</f>
        <v>21</v>
      </c>
      <c r="N335" s="23">
        <f>SUM(N121:N131)</f>
        <v>20</v>
      </c>
      <c r="O335" s="19">
        <f t="shared" si="12"/>
        <v>95.238095238095227</v>
      </c>
      <c r="P335" s="57"/>
      <c r="Q335" s="33"/>
      <c r="R335" s="33"/>
      <c r="S335" s="33"/>
      <c r="T335" s="33"/>
      <c r="U335" s="33"/>
      <c r="V335" s="33"/>
      <c r="W335" s="34"/>
      <c r="X335" s="34"/>
      <c r="Y335" s="35"/>
      <c r="Z335" s="58"/>
      <c r="AA335" s="59"/>
      <c r="AB335" s="59"/>
      <c r="AC335" s="59"/>
      <c r="AD335" s="59"/>
      <c r="AE335" s="59"/>
      <c r="AF335" s="59"/>
      <c r="AG335" s="60"/>
      <c r="AH335" s="60"/>
      <c r="AI335" s="61"/>
    </row>
    <row r="336" spans="1:35" x14ac:dyDescent="0.2">
      <c r="G336" s="23">
        <f>COUNTA(G132:G144)</f>
        <v>13</v>
      </c>
      <c r="H336" s="23" t="s">
        <v>743</v>
      </c>
      <c r="I336" s="18" t="s">
        <v>426</v>
      </c>
      <c r="J336" s="23">
        <f>SUM(J132:J144)</f>
        <v>230</v>
      </c>
      <c r="K336" s="23">
        <f>SUM(K132:K144)</f>
        <v>211</v>
      </c>
      <c r="L336" s="19">
        <f t="shared" si="11"/>
        <v>91.739130434782609</v>
      </c>
      <c r="M336" s="23">
        <f>SUM(M132:M144)</f>
        <v>29</v>
      </c>
      <c r="N336" s="23">
        <f>SUM(N132:N144)</f>
        <v>14</v>
      </c>
      <c r="O336" s="19">
        <f t="shared" si="12"/>
        <v>48.275862068965516</v>
      </c>
      <c r="P336" s="57"/>
      <c r="Q336" s="33"/>
      <c r="R336" s="33"/>
      <c r="S336" s="33"/>
      <c r="T336" s="33"/>
      <c r="U336" s="33"/>
      <c r="V336" s="33"/>
      <c r="W336" s="34"/>
      <c r="X336" s="34"/>
      <c r="Y336" s="35"/>
      <c r="Z336" s="58"/>
      <c r="AA336" s="59"/>
      <c r="AB336" s="59"/>
      <c r="AC336" s="59"/>
      <c r="AD336" s="59"/>
      <c r="AE336" s="59"/>
      <c r="AF336" s="59"/>
      <c r="AG336" s="60"/>
      <c r="AH336" s="60"/>
      <c r="AI336" s="61"/>
    </row>
    <row r="337" spans="7:35" x14ac:dyDescent="0.2">
      <c r="G337" s="23">
        <f>COUNTA(G145:G167)</f>
        <v>23</v>
      </c>
      <c r="H337" s="23" t="s">
        <v>743</v>
      </c>
      <c r="I337" s="18" t="s">
        <v>465</v>
      </c>
      <c r="J337" s="23">
        <f>SUM(J145:J167)</f>
        <v>662</v>
      </c>
      <c r="K337" s="23">
        <f>SUM(K145:K167)</f>
        <v>615</v>
      </c>
      <c r="L337" s="19">
        <f t="shared" si="11"/>
        <v>92.900302114803623</v>
      </c>
      <c r="M337" s="23">
        <f>SUM(M145:M167)</f>
        <v>9</v>
      </c>
      <c r="N337" s="23">
        <f>SUM(N145:N167)</f>
        <v>2</v>
      </c>
      <c r="O337" s="19">
        <f t="shared" si="12"/>
        <v>22.222222222222221</v>
      </c>
      <c r="P337" s="57"/>
      <c r="Q337" s="33"/>
      <c r="R337" s="33"/>
      <c r="S337" s="33"/>
      <c r="T337" s="33"/>
      <c r="U337" s="33"/>
      <c r="V337" s="33"/>
      <c r="W337" s="34"/>
      <c r="X337" s="34"/>
      <c r="Y337" s="35"/>
      <c r="Z337" s="58"/>
      <c r="AA337" s="59"/>
      <c r="AB337" s="59"/>
      <c r="AC337" s="59"/>
      <c r="AD337" s="59"/>
      <c r="AE337" s="59"/>
      <c r="AF337" s="59"/>
      <c r="AG337" s="60"/>
      <c r="AH337" s="60"/>
      <c r="AI337" s="61"/>
    </row>
    <row r="338" spans="7:35" x14ac:dyDescent="0.2">
      <c r="G338" s="23">
        <f>COUNTA(G168:G192)</f>
        <v>25</v>
      </c>
      <c r="H338" s="23" t="s">
        <v>743</v>
      </c>
      <c r="I338" s="18" t="s">
        <v>548</v>
      </c>
      <c r="J338" s="23">
        <f>SUM(J168:J192)</f>
        <v>669</v>
      </c>
      <c r="K338" s="23">
        <f>SUM(K168:K192)</f>
        <v>618</v>
      </c>
      <c r="L338" s="19">
        <f t="shared" si="11"/>
        <v>92.376681614349778</v>
      </c>
      <c r="M338" s="23">
        <f>SUM(M168:M192)</f>
        <v>2</v>
      </c>
      <c r="N338" s="23">
        <f>SUM(N168:N192)</f>
        <v>2</v>
      </c>
      <c r="O338" s="19">
        <f t="shared" si="12"/>
        <v>100</v>
      </c>
      <c r="P338" s="57"/>
      <c r="Q338" s="33"/>
      <c r="R338" s="33"/>
      <c r="S338" s="33"/>
      <c r="T338" s="33"/>
      <c r="U338" s="33"/>
      <c r="V338" s="33"/>
      <c r="W338" s="34"/>
      <c r="X338" s="34"/>
      <c r="Y338" s="35"/>
      <c r="Z338" s="58"/>
      <c r="AA338" s="59"/>
      <c r="AB338" s="59"/>
      <c r="AC338" s="59"/>
      <c r="AD338" s="59"/>
      <c r="AE338" s="59"/>
      <c r="AF338" s="59"/>
      <c r="AG338" s="60"/>
      <c r="AH338" s="60"/>
      <c r="AI338" s="61"/>
    </row>
    <row r="339" spans="7:35" x14ac:dyDescent="0.2">
      <c r="G339" s="23">
        <f>COUNTA(G193:G217)</f>
        <v>25</v>
      </c>
      <c r="H339" s="23" t="s">
        <v>743</v>
      </c>
      <c r="I339" s="18" t="s">
        <v>657</v>
      </c>
      <c r="J339" s="23">
        <f>SUM(J193:J217)</f>
        <v>1190</v>
      </c>
      <c r="K339" s="23">
        <f>SUM(K193:K217)</f>
        <v>1138</v>
      </c>
      <c r="L339" s="19">
        <f t="shared" si="11"/>
        <v>95.630252100840337</v>
      </c>
      <c r="M339" s="23">
        <f>SUM(M193:M217)</f>
        <v>145</v>
      </c>
      <c r="N339" s="23">
        <f>SUM(N193:N217)</f>
        <v>56</v>
      </c>
      <c r="O339" s="19">
        <f t="shared" si="12"/>
        <v>38.620689655172413</v>
      </c>
      <c r="P339" s="57"/>
      <c r="Q339" s="33"/>
      <c r="R339" s="33"/>
      <c r="S339" s="33"/>
      <c r="T339" s="33"/>
      <c r="U339" s="33"/>
      <c r="V339" s="33"/>
      <c r="W339" s="34"/>
      <c r="X339" s="34"/>
      <c r="Y339" s="35"/>
      <c r="Z339" s="58"/>
      <c r="AA339" s="59"/>
      <c r="AB339" s="59"/>
      <c r="AC339" s="59"/>
      <c r="AD339" s="59"/>
      <c r="AE339" s="59"/>
      <c r="AF339" s="59"/>
      <c r="AG339" s="60"/>
      <c r="AH339" s="60"/>
      <c r="AI339" s="61"/>
    </row>
    <row r="340" spans="7:35" x14ac:dyDescent="0.2">
      <c r="G340" s="23">
        <f>COUNTA(G218:G249)</f>
        <v>32</v>
      </c>
      <c r="H340" s="23" t="s">
        <v>743</v>
      </c>
      <c r="I340" s="18" t="s">
        <v>673</v>
      </c>
      <c r="J340" s="23">
        <f>SUM(J218:J249)</f>
        <v>904</v>
      </c>
      <c r="K340" s="23">
        <f>SUM(K218:K249)</f>
        <v>836</v>
      </c>
      <c r="L340" s="19">
        <f t="shared" si="11"/>
        <v>92.477876106194685</v>
      </c>
      <c r="M340" s="23">
        <f>SUM(M218:M249)</f>
        <v>0</v>
      </c>
      <c r="N340" s="23">
        <f>SUM(N218:N249)</f>
        <v>0</v>
      </c>
      <c r="O340" s="19" t="e">
        <f t="shared" si="12"/>
        <v>#DIV/0!</v>
      </c>
      <c r="P340" s="57"/>
      <c r="Q340" s="33"/>
      <c r="R340" s="33"/>
      <c r="S340" s="33"/>
      <c r="T340" s="33"/>
      <c r="U340" s="33"/>
      <c r="V340" s="33"/>
      <c r="W340" s="34"/>
      <c r="X340" s="34"/>
      <c r="Y340" s="35"/>
      <c r="Z340" s="58"/>
      <c r="AA340" s="59"/>
      <c r="AB340" s="59"/>
      <c r="AC340" s="59"/>
      <c r="AD340" s="59"/>
      <c r="AE340" s="59"/>
      <c r="AF340" s="59"/>
      <c r="AG340" s="60"/>
      <c r="AH340" s="60"/>
      <c r="AI340" s="61"/>
    </row>
    <row r="341" spans="7:35" x14ac:dyDescent="0.2">
      <c r="G341" s="23">
        <f>COUNTA(G250:G305)</f>
        <v>56</v>
      </c>
      <c r="H341" s="23" t="s">
        <v>743</v>
      </c>
      <c r="I341" s="18" t="s">
        <v>689</v>
      </c>
      <c r="J341" s="23">
        <f>SUM(J250:J305)</f>
        <v>768</v>
      </c>
      <c r="K341" s="23">
        <f>SUM(K250:K305)</f>
        <v>715</v>
      </c>
      <c r="L341" s="19">
        <f t="shared" si="11"/>
        <v>93.098958333333343</v>
      </c>
      <c r="M341" s="23">
        <f>SUM(M250:M305)</f>
        <v>24</v>
      </c>
      <c r="N341" s="23">
        <f>SUM(N250:N305)</f>
        <v>11</v>
      </c>
      <c r="O341" s="19">
        <f t="shared" si="12"/>
        <v>45.833333333333329</v>
      </c>
      <c r="P341" s="57"/>
      <c r="Q341" s="33"/>
      <c r="R341" s="33"/>
      <c r="S341" s="33"/>
      <c r="T341" s="33"/>
      <c r="U341" s="33"/>
      <c r="V341" s="33"/>
      <c r="W341" s="34"/>
      <c r="X341" s="34"/>
      <c r="Y341" s="35"/>
      <c r="Z341" s="58"/>
      <c r="AA341" s="59"/>
      <c r="AB341" s="59"/>
      <c r="AC341" s="59"/>
      <c r="AD341" s="59"/>
      <c r="AE341" s="59"/>
      <c r="AF341" s="59"/>
      <c r="AG341" s="60"/>
      <c r="AH341" s="60"/>
      <c r="AI341" s="61"/>
    </row>
    <row r="342" spans="7:35" x14ac:dyDescent="0.2">
      <c r="G342" s="23">
        <f>COUNTA(G306:G321)</f>
        <v>16</v>
      </c>
      <c r="H342" s="23" t="s">
        <v>743</v>
      </c>
      <c r="I342" s="18" t="s">
        <v>729</v>
      </c>
      <c r="J342" s="23">
        <f>SUM(J306:J321)</f>
        <v>517</v>
      </c>
      <c r="K342" s="23">
        <f>SUM(K306:K321)</f>
        <v>485</v>
      </c>
      <c r="L342" s="19">
        <f t="shared" si="11"/>
        <v>93.810444874274651</v>
      </c>
      <c r="M342" s="23">
        <f>SUM(M306:M321)</f>
        <v>1</v>
      </c>
      <c r="N342" s="23">
        <f>SUM(N306:N321)</f>
        <v>1</v>
      </c>
      <c r="O342" s="19">
        <f t="shared" si="12"/>
        <v>100</v>
      </c>
      <c r="P342" s="57"/>
      <c r="Q342" s="33"/>
      <c r="R342" s="33"/>
      <c r="S342" s="33"/>
      <c r="T342" s="33"/>
      <c r="U342" s="33"/>
      <c r="V342" s="33"/>
      <c r="W342" s="34"/>
      <c r="X342" s="34"/>
      <c r="Y342" s="35"/>
      <c r="Z342" s="58"/>
      <c r="AA342" s="59"/>
      <c r="AB342" s="59"/>
      <c r="AC342" s="59"/>
      <c r="AD342" s="59"/>
      <c r="AE342" s="59"/>
      <c r="AF342" s="59"/>
      <c r="AG342" s="60"/>
      <c r="AH342" s="60"/>
      <c r="AI342" s="61"/>
    </row>
    <row r="343" spans="7:35" x14ac:dyDescent="0.2">
      <c r="G343" s="49">
        <f>COUNTA(G97:G321)</f>
        <v>225</v>
      </c>
      <c r="H343" s="49" t="s">
        <v>743</v>
      </c>
      <c r="I343" s="32" t="s">
        <v>188</v>
      </c>
      <c r="J343" s="49">
        <f>SUM(J97:J321)</f>
        <v>5975</v>
      </c>
      <c r="K343" s="49">
        <f>SUM(K97:K321)</f>
        <v>5560</v>
      </c>
      <c r="L343" s="48">
        <f t="shared" si="11"/>
        <v>93.054393305439334</v>
      </c>
      <c r="M343" s="49">
        <f>SUM(M97:M321)</f>
        <v>291</v>
      </c>
      <c r="N343" s="49">
        <f>SUM(N97:N321)</f>
        <v>165</v>
      </c>
      <c r="O343" s="48">
        <f t="shared" si="12"/>
        <v>56.701030927835049</v>
      </c>
      <c r="P343" s="57"/>
      <c r="Q343" s="33"/>
      <c r="R343" s="33"/>
      <c r="S343" s="33"/>
      <c r="T343" s="33"/>
      <c r="U343" s="33"/>
      <c r="V343" s="33"/>
      <c r="W343" s="34"/>
      <c r="X343" s="34"/>
      <c r="Y343" s="35"/>
      <c r="Z343" s="58"/>
      <c r="AA343" s="59"/>
      <c r="AB343" s="59"/>
      <c r="AC343" s="59"/>
      <c r="AD343" s="59"/>
      <c r="AE343" s="59"/>
      <c r="AF343" s="59"/>
      <c r="AG343" s="60"/>
      <c r="AH343" s="60"/>
      <c r="AI343" s="61"/>
    </row>
    <row r="344" spans="7:35" x14ac:dyDescent="0.2">
      <c r="G344" s="49">
        <f>G333+G343</f>
        <v>320</v>
      </c>
      <c r="H344" s="49" t="s">
        <v>188</v>
      </c>
      <c r="I344" s="49" t="s">
        <v>268</v>
      </c>
      <c r="J344" s="49">
        <f>SUM(J333+J343)</f>
        <v>8627</v>
      </c>
      <c r="K344" s="49">
        <f>SUM(K333+K343)</f>
        <v>8041</v>
      </c>
      <c r="L344" s="48">
        <f t="shared" si="11"/>
        <v>93.207372203546996</v>
      </c>
      <c r="M344" s="49">
        <f>SUM(M333+M343)</f>
        <v>545</v>
      </c>
      <c r="N344" s="49">
        <f>SUM(N333+N343)</f>
        <v>308</v>
      </c>
      <c r="O344" s="48">
        <f t="shared" si="12"/>
        <v>56.513761467889914</v>
      </c>
      <c r="P344" s="57"/>
      <c r="Q344" s="33"/>
      <c r="R344" s="33"/>
      <c r="S344" s="33"/>
      <c r="T344" s="33"/>
      <c r="U344" s="33"/>
      <c r="V344" s="33"/>
      <c r="W344" s="34"/>
      <c r="X344" s="34"/>
      <c r="Y344" s="35"/>
      <c r="Z344" s="58"/>
      <c r="AA344" s="59"/>
      <c r="AB344" s="59"/>
      <c r="AC344" s="59"/>
      <c r="AD344" s="59"/>
      <c r="AE344" s="59"/>
      <c r="AF344" s="59"/>
      <c r="AG344" s="60"/>
      <c r="AH344" s="60"/>
      <c r="AI344" s="61"/>
    </row>
  </sheetData>
  <autoFilter ref="A1:BJ321" xr:uid="{D1CDF760-4099-4966-BAF9-35E212B704A1}"/>
  <mergeCells count="2">
    <mergeCell ref="P322:Y322"/>
    <mergeCell ref="Z322:AI3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4F9E3E-3675-4C0B-B399-2C2720F5DF42}">
          <x14:formula1>
            <xm:f>'P:\Resp &amp; VPD\Residential Long Stay Units-immunisation\Returns\2020-2021 season\HCW_LTCF Survey Demographix Download Files\[LTCF-Survey1-WorkingFile.xlsx]HSE_MasterlistServicesListing'!#REF!</xm:f>
          </x14:formula1>
          <xm:sqref>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75E5-6BCF-49B2-92EE-8371DF645632}">
  <dimension ref="A1:K37"/>
  <sheetViews>
    <sheetView workbookViewId="0"/>
  </sheetViews>
  <sheetFormatPr defaultRowHeight="15" x14ac:dyDescent="0.25"/>
  <cols>
    <col min="1" max="1" width="24" bestFit="1" customWidth="1"/>
    <col min="2" max="2" width="34.42578125" customWidth="1"/>
    <col min="3" max="5" width="9" style="105" bestFit="1" customWidth="1"/>
    <col min="6" max="6" width="7.85546875" style="105" bestFit="1" customWidth="1"/>
    <col min="7" max="7" width="6.28515625" style="105" bestFit="1" customWidth="1"/>
    <col min="8" max="8" width="8" style="105" bestFit="1" customWidth="1"/>
    <col min="9" max="9" width="4.85546875" style="105" bestFit="1" customWidth="1"/>
    <col min="10" max="10" width="4.42578125" style="105" bestFit="1" customWidth="1"/>
    <col min="11" max="11" width="7.28515625" style="105" bestFit="1" customWidth="1"/>
  </cols>
  <sheetData>
    <row r="1" spans="1:11" ht="45.75" x14ac:dyDescent="0.25">
      <c r="A1" s="62" t="s">
        <v>199</v>
      </c>
      <c r="B1" s="63" t="s">
        <v>4</v>
      </c>
      <c r="C1" s="98" t="s">
        <v>1476</v>
      </c>
      <c r="D1" s="98" t="s">
        <v>1477</v>
      </c>
      <c r="E1" s="98" t="s">
        <v>1478</v>
      </c>
      <c r="F1" s="98" t="s">
        <v>1479</v>
      </c>
      <c r="G1" s="98" t="s">
        <v>1480</v>
      </c>
      <c r="H1" s="98" t="s">
        <v>1481</v>
      </c>
      <c r="I1" s="98" t="s">
        <v>169</v>
      </c>
      <c r="J1" s="98" t="s">
        <v>188</v>
      </c>
      <c r="K1" s="98" t="s">
        <v>1482</v>
      </c>
    </row>
    <row r="2" spans="1:11" ht="12.95" customHeight="1" x14ac:dyDescent="0.25">
      <c r="A2" s="125" t="s">
        <v>1483</v>
      </c>
      <c r="B2" s="65" t="s">
        <v>1484</v>
      </c>
      <c r="C2" s="102"/>
      <c r="D2" s="102"/>
      <c r="E2" s="102"/>
      <c r="F2" s="102"/>
      <c r="G2" s="102"/>
      <c r="H2" s="102"/>
      <c r="I2" s="102">
        <v>1</v>
      </c>
      <c r="J2" s="102">
        <f>SUM(C2:I2)</f>
        <v>1</v>
      </c>
      <c r="K2" s="102">
        <f t="shared" ref="K2:K36" si="0">SUM(C2:H2)</f>
        <v>0</v>
      </c>
    </row>
    <row r="3" spans="1:11" ht="12.95" customHeight="1" x14ac:dyDescent="0.25">
      <c r="A3" s="125"/>
      <c r="B3" s="66" t="s">
        <v>1485</v>
      </c>
      <c r="C3" s="103">
        <v>6</v>
      </c>
      <c r="D3" s="103">
        <v>1</v>
      </c>
      <c r="E3" s="103">
        <v>1</v>
      </c>
      <c r="F3" s="103">
        <v>1</v>
      </c>
      <c r="G3" s="103"/>
      <c r="H3" s="103"/>
      <c r="I3" s="103">
        <v>1</v>
      </c>
      <c r="J3" s="103">
        <f t="shared" ref="J3:J37" si="1">SUM(C3:I3)</f>
        <v>10</v>
      </c>
      <c r="K3" s="103">
        <f t="shared" si="0"/>
        <v>9</v>
      </c>
    </row>
    <row r="4" spans="1:11" ht="12.95" customHeight="1" x14ac:dyDescent="0.25">
      <c r="A4" s="122" t="s">
        <v>1486</v>
      </c>
      <c r="B4" s="65" t="s">
        <v>1487</v>
      </c>
      <c r="C4" s="102"/>
      <c r="D4" s="102"/>
      <c r="E4" s="102"/>
      <c r="F4" s="102"/>
      <c r="G4" s="102">
        <v>1</v>
      </c>
      <c r="H4" s="102"/>
      <c r="I4" s="102"/>
      <c r="J4" s="102">
        <f t="shared" si="1"/>
        <v>1</v>
      </c>
      <c r="K4" s="102">
        <f t="shared" si="0"/>
        <v>1</v>
      </c>
    </row>
    <row r="5" spans="1:11" ht="12.95" customHeight="1" x14ac:dyDescent="0.25">
      <c r="A5" s="123"/>
      <c r="B5" s="67" t="s">
        <v>82</v>
      </c>
      <c r="C5" s="104"/>
      <c r="D5" s="104">
        <v>1</v>
      </c>
      <c r="E5" s="104"/>
      <c r="F5" s="104"/>
      <c r="G5" s="104"/>
      <c r="H5" s="104"/>
      <c r="I5" s="104"/>
      <c r="J5" s="104">
        <f t="shared" si="1"/>
        <v>1</v>
      </c>
      <c r="K5" s="104">
        <f t="shared" si="0"/>
        <v>1</v>
      </c>
    </row>
    <row r="6" spans="1:11" ht="12.95" customHeight="1" x14ac:dyDescent="0.25">
      <c r="A6" s="123"/>
      <c r="B6" s="67" t="s">
        <v>105</v>
      </c>
      <c r="C6" s="104">
        <v>2</v>
      </c>
      <c r="D6" s="104"/>
      <c r="E6" s="104"/>
      <c r="F6" s="104">
        <v>2</v>
      </c>
      <c r="G6" s="104"/>
      <c r="H6" s="104">
        <v>1</v>
      </c>
      <c r="I6" s="104"/>
      <c r="J6" s="104">
        <f t="shared" si="1"/>
        <v>5</v>
      </c>
      <c r="K6" s="104">
        <f t="shared" si="0"/>
        <v>5</v>
      </c>
    </row>
    <row r="7" spans="1:11" ht="12.95" customHeight="1" x14ac:dyDescent="0.25">
      <c r="A7" s="123"/>
      <c r="B7" s="67" t="s">
        <v>1488</v>
      </c>
      <c r="C7" s="104">
        <v>1</v>
      </c>
      <c r="D7" s="104"/>
      <c r="E7" s="104">
        <v>1</v>
      </c>
      <c r="F7" s="104">
        <v>1</v>
      </c>
      <c r="G7" s="104"/>
      <c r="H7" s="104"/>
      <c r="I7" s="104"/>
      <c r="J7" s="104">
        <f t="shared" si="1"/>
        <v>3</v>
      </c>
      <c r="K7" s="104">
        <f t="shared" si="0"/>
        <v>3</v>
      </c>
    </row>
    <row r="8" spans="1:11" ht="12.95" customHeight="1" x14ac:dyDescent="0.25">
      <c r="A8" s="123"/>
      <c r="B8" s="67" t="s">
        <v>8</v>
      </c>
      <c r="C8" s="104"/>
      <c r="D8" s="104"/>
      <c r="E8" s="104"/>
      <c r="F8" s="104">
        <v>1</v>
      </c>
      <c r="G8" s="104">
        <v>2</v>
      </c>
      <c r="H8" s="104"/>
      <c r="I8" s="104"/>
      <c r="J8" s="104">
        <f t="shared" si="1"/>
        <v>3</v>
      </c>
      <c r="K8" s="104">
        <f t="shared" si="0"/>
        <v>3</v>
      </c>
    </row>
    <row r="9" spans="1:11" ht="12.95" customHeight="1" x14ac:dyDescent="0.25">
      <c r="A9" s="124"/>
      <c r="B9" s="66" t="s">
        <v>1489</v>
      </c>
      <c r="C9" s="103"/>
      <c r="D9" s="103"/>
      <c r="E9" s="103"/>
      <c r="F9" s="103"/>
      <c r="G9" s="103">
        <v>1</v>
      </c>
      <c r="H9" s="103">
        <v>1</v>
      </c>
      <c r="I9" s="103"/>
      <c r="J9" s="103">
        <f t="shared" si="1"/>
        <v>2</v>
      </c>
      <c r="K9" s="103">
        <f t="shared" si="0"/>
        <v>2</v>
      </c>
    </row>
    <row r="10" spans="1:11" ht="12.95" customHeight="1" x14ac:dyDescent="0.25">
      <c r="A10" s="122" t="s">
        <v>1490</v>
      </c>
      <c r="B10" s="65" t="s">
        <v>1491</v>
      </c>
      <c r="C10" s="102">
        <v>4</v>
      </c>
      <c r="D10" s="102"/>
      <c r="E10" s="102"/>
      <c r="F10" s="102">
        <v>1</v>
      </c>
      <c r="G10" s="102"/>
      <c r="H10" s="102">
        <v>1</v>
      </c>
      <c r="I10" s="102">
        <v>1</v>
      </c>
      <c r="J10" s="102">
        <f t="shared" si="1"/>
        <v>7</v>
      </c>
      <c r="K10" s="102">
        <f t="shared" si="0"/>
        <v>6</v>
      </c>
    </row>
    <row r="11" spans="1:11" ht="12.95" customHeight="1" x14ac:dyDescent="0.25">
      <c r="A11" s="123"/>
      <c r="B11" s="67" t="s">
        <v>1492</v>
      </c>
      <c r="C11" s="104"/>
      <c r="D11" s="104">
        <v>1</v>
      </c>
      <c r="E11" s="104">
        <v>1</v>
      </c>
      <c r="F11" s="104">
        <v>3</v>
      </c>
      <c r="G11" s="104"/>
      <c r="H11" s="104"/>
      <c r="I11" s="104"/>
      <c r="J11" s="104">
        <f t="shared" si="1"/>
        <v>5</v>
      </c>
      <c r="K11" s="104">
        <f t="shared" si="0"/>
        <v>5</v>
      </c>
    </row>
    <row r="12" spans="1:11" ht="12.95" customHeight="1" x14ac:dyDescent="0.25">
      <c r="A12" s="124"/>
      <c r="B12" s="66" t="s">
        <v>1489</v>
      </c>
      <c r="C12" s="103"/>
      <c r="D12" s="103">
        <v>2</v>
      </c>
      <c r="E12" s="103">
        <v>2</v>
      </c>
      <c r="F12" s="103">
        <v>1</v>
      </c>
      <c r="G12" s="103">
        <v>3</v>
      </c>
      <c r="H12" s="103"/>
      <c r="I12" s="103">
        <v>1</v>
      </c>
      <c r="J12" s="103">
        <f t="shared" si="1"/>
        <v>9</v>
      </c>
      <c r="K12" s="103">
        <f t="shared" si="0"/>
        <v>8</v>
      </c>
    </row>
    <row r="13" spans="1:11" ht="12.95" customHeight="1" x14ac:dyDescent="0.25">
      <c r="A13" s="122" t="s">
        <v>1493</v>
      </c>
      <c r="B13" s="65" t="s">
        <v>22</v>
      </c>
      <c r="C13" s="102">
        <v>2</v>
      </c>
      <c r="D13" s="102"/>
      <c r="E13" s="102"/>
      <c r="F13" s="102">
        <v>1</v>
      </c>
      <c r="G13" s="102"/>
      <c r="H13" s="102"/>
      <c r="I13" s="102"/>
      <c r="J13" s="102">
        <f t="shared" si="1"/>
        <v>3</v>
      </c>
      <c r="K13" s="102">
        <f t="shared" si="0"/>
        <v>3</v>
      </c>
    </row>
    <row r="14" spans="1:11" ht="12.95" customHeight="1" x14ac:dyDescent="0.25">
      <c r="A14" s="123"/>
      <c r="B14" s="67" t="s">
        <v>42</v>
      </c>
      <c r="C14" s="104">
        <v>1</v>
      </c>
      <c r="D14" s="104"/>
      <c r="E14" s="104"/>
      <c r="F14" s="104">
        <v>3</v>
      </c>
      <c r="G14" s="104"/>
      <c r="H14" s="104"/>
      <c r="I14" s="104"/>
      <c r="J14" s="104">
        <f t="shared" si="1"/>
        <v>4</v>
      </c>
      <c r="K14" s="104">
        <f t="shared" si="0"/>
        <v>4</v>
      </c>
    </row>
    <row r="15" spans="1:11" ht="12.95" customHeight="1" x14ac:dyDescent="0.25">
      <c r="A15" s="124"/>
      <c r="B15" s="66" t="s">
        <v>1494</v>
      </c>
      <c r="C15" s="103">
        <v>1</v>
      </c>
      <c r="D15" s="103">
        <v>1</v>
      </c>
      <c r="E15" s="103">
        <v>2</v>
      </c>
      <c r="F15" s="103"/>
      <c r="G15" s="103"/>
      <c r="H15" s="103"/>
      <c r="I15" s="103"/>
      <c r="J15" s="103">
        <f t="shared" si="1"/>
        <v>4</v>
      </c>
      <c r="K15" s="103">
        <f t="shared" si="0"/>
        <v>4</v>
      </c>
    </row>
    <row r="16" spans="1:11" ht="12.95" customHeight="1" x14ac:dyDescent="0.25">
      <c r="A16" s="122" t="s">
        <v>1495</v>
      </c>
      <c r="B16" s="65" t="s">
        <v>1496</v>
      </c>
      <c r="C16" s="102"/>
      <c r="D16" s="102">
        <v>1</v>
      </c>
      <c r="E16" s="102"/>
      <c r="F16" s="102"/>
      <c r="G16" s="102"/>
      <c r="H16" s="102"/>
      <c r="I16" s="102"/>
      <c r="J16" s="102">
        <f t="shared" si="1"/>
        <v>1</v>
      </c>
      <c r="K16" s="102">
        <f t="shared" si="0"/>
        <v>1</v>
      </c>
    </row>
    <row r="17" spans="1:11" ht="12.95" customHeight="1" x14ac:dyDescent="0.25">
      <c r="A17" s="123"/>
      <c r="B17" s="67" t="s">
        <v>48</v>
      </c>
      <c r="C17" s="104">
        <v>72</v>
      </c>
      <c r="D17" s="104">
        <v>117</v>
      </c>
      <c r="E17" s="104">
        <v>53</v>
      </c>
      <c r="F17" s="104">
        <v>247</v>
      </c>
      <c r="G17" s="104">
        <v>39</v>
      </c>
      <c r="H17" s="104">
        <v>31</v>
      </c>
      <c r="I17" s="104">
        <v>32</v>
      </c>
      <c r="J17" s="104">
        <f t="shared" si="1"/>
        <v>591</v>
      </c>
      <c r="K17" s="104">
        <f t="shared" si="0"/>
        <v>559</v>
      </c>
    </row>
    <row r="18" spans="1:11" ht="12.95" customHeight="1" x14ac:dyDescent="0.25">
      <c r="A18" s="123"/>
      <c r="B18" s="67" t="s">
        <v>70</v>
      </c>
      <c r="C18" s="104">
        <v>16</v>
      </c>
      <c r="D18" s="104">
        <v>26</v>
      </c>
      <c r="E18" s="104">
        <v>16</v>
      </c>
      <c r="F18" s="104">
        <v>99</v>
      </c>
      <c r="G18" s="104">
        <v>4</v>
      </c>
      <c r="H18" s="104">
        <v>8</v>
      </c>
      <c r="I18" s="104">
        <v>14</v>
      </c>
      <c r="J18" s="104">
        <f t="shared" si="1"/>
        <v>183</v>
      </c>
      <c r="K18" s="104">
        <f t="shared" si="0"/>
        <v>169</v>
      </c>
    </row>
    <row r="19" spans="1:11" ht="12.95" customHeight="1" x14ac:dyDescent="0.25">
      <c r="A19" s="123"/>
      <c r="B19" s="67" t="s">
        <v>131</v>
      </c>
      <c r="C19" s="104">
        <v>2</v>
      </c>
      <c r="D19" s="104">
        <v>8</v>
      </c>
      <c r="E19" s="104">
        <v>5</v>
      </c>
      <c r="F19" s="104">
        <v>3</v>
      </c>
      <c r="G19" s="104"/>
      <c r="H19" s="104"/>
      <c r="I19" s="104">
        <v>2</v>
      </c>
      <c r="J19" s="104">
        <f t="shared" si="1"/>
        <v>20</v>
      </c>
      <c r="K19" s="104">
        <f t="shared" si="0"/>
        <v>18</v>
      </c>
    </row>
    <row r="20" spans="1:11" ht="12.95" customHeight="1" x14ac:dyDescent="0.25">
      <c r="A20" s="124"/>
      <c r="B20" s="66" t="s">
        <v>1489</v>
      </c>
      <c r="C20" s="103">
        <v>3</v>
      </c>
      <c r="D20" s="103">
        <v>8</v>
      </c>
      <c r="E20" s="103">
        <v>3</v>
      </c>
      <c r="F20" s="103">
        <v>10</v>
      </c>
      <c r="G20" s="103">
        <v>2</v>
      </c>
      <c r="H20" s="103">
        <v>1</v>
      </c>
      <c r="I20" s="103">
        <v>1</v>
      </c>
      <c r="J20" s="103">
        <f t="shared" si="1"/>
        <v>28</v>
      </c>
      <c r="K20" s="103">
        <f t="shared" si="0"/>
        <v>27</v>
      </c>
    </row>
    <row r="21" spans="1:11" ht="12.95" customHeight="1" x14ac:dyDescent="0.25">
      <c r="A21" s="122" t="s">
        <v>1497</v>
      </c>
      <c r="B21" s="65" t="s">
        <v>15</v>
      </c>
      <c r="C21" s="102"/>
      <c r="D21" s="102"/>
      <c r="E21" s="102"/>
      <c r="F21" s="102">
        <v>1</v>
      </c>
      <c r="G21" s="102"/>
      <c r="H21" s="102"/>
      <c r="I21" s="102">
        <v>1</v>
      </c>
      <c r="J21" s="102">
        <f t="shared" si="1"/>
        <v>2</v>
      </c>
      <c r="K21" s="102">
        <f t="shared" si="0"/>
        <v>1</v>
      </c>
    </row>
    <row r="22" spans="1:11" ht="12.95" customHeight="1" x14ac:dyDescent="0.25">
      <c r="A22" s="123"/>
      <c r="B22" s="67" t="s">
        <v>1498</v>
      </c>
      <c r="C22" s="104">
        <v>5</v>
      </c>
      <c r="D22" s="104">
        <v>2</v>
      </c>
      <c r="E22" s="104">
        <v>2</v>
      </c>
      <c r="F22" s="104">
        <v>2</v>
      </c>
      <c r="G22" s="104"/>
      <c r="H22" s="104">
        <v>1</v>
      </c>
      <c r="I22" s="104"/>
      <c r="J22" s="104">
        <f t="shared" si="1"/>
        <v>12</v>
      </c>
      <c r="K22" s="104">
        <f t="shared" si="0"/>
        <v>12</v>
      </c>
    </row>
    <row r="23" spans="1:11" ht="12.95" customHeight="1" x14ac:dyDescent="0.25">
      <c r="A23" s="123"/>
      <c r="B23" s="67" t="s">
        <v>1499</v>
      </c>
      <c r="C23" s="104">
        <v>1</v>
      </c>
      <c r="D23" s="104"/>
      <c r="E23" s="104"/>
      <c r="F23" s="104"/>
      <c r="G23" s="104"/>
      <c r="H23" s="104"/>
      <c r="I23" s="104"/>
      <c r="J23" s="104">
        <f t="shared" si="1"/>
        <v>1</v>
      </c>
      <c r="K23" s="104">
        <f t="shared" si="0"/>
        <v>1</v>
      </c>
    </row>
    <row r="24" spans="1:11" ht="12.95" customHeight="1" x14ac:dyDescent="0.25">
      <c r="A24" s="123"/>
      <c r="B24" s="67" t="s">
        <v>1500</v>
      </c>
      <c r="C24" s="104"/>
      <c r="D24" s="104">
        <v>1</v>
      </c>
      <c r="E24" s="104"/>
      <c r="F24" s="104">
        <v>1</v>
      </c>
      <c r="G24" s="104"/>
      <c r="H24" s="104"/>
      <c r="I24" s="104"/>
      <c r="J24" s="104">
        <f t="shared" si="1"/>
        <v>2</v>
      </c>
      <c r="K24" s="104">
        <f t="shared" si="0"/>
        <v>2</v>
      </c>
    </row>
    <row r="25" spans="1:11" ht="12.95" customHeight="1" x14ac:dyDescent="0.25">
      <c r="A25" s="123"/>
      <c r="B25" s="67" t="s">
        <v>1501</v>
      </c>
      <c r="C25" s="104"/>
      <c r="D25" s="104"/>
      <c r="E25" s="104">
        <v>1</v>
      </c>
      <c r="F25" s="104"/>
      <c r="G25" s="104"/>
      <c r="H25" s="104"/>
      <c r="I25" s="104"/>
      <c r="J25" s="104">
        <f t="shared" si="1"/>
        <v>1</v>
      </c>
      <c r="K25" s="104">
        <f t="shared" si="0"/>
        <v>1</v>
      </c>
    </row>
    <row r="26" spans="1:11" ht="12.95" customHeight="1" x14ac:dyDescent="0.25">
      <c r="A26" s="123"/>
      <c r="B26" s="67" t="s">
        <v>1502</v>
      </c>
      <c r="C26" s="104">
        <v>32</v>
      </c>
      <c r="D26" s="104">
        <v>14</v>
      </c>
      <c r="E26" s="104">
        <v>21</v>
      </c>
      <c r="F26" s="104">
        <v>30</v>
      </c>
      <c r="G26" s="104">
        <v>5</v>
      </c>
      <c r="H26" s="104"/>
      <c r="I26" s="104">
        <v>1</v>
      </c>
      <c r="J26" s="104">
        <f t="shared" si="1"/>
        <v>103</v>
      </c>
      <c r="K26" s="104">
        <f t="shared" si="0"/>
        <v>102</v>
      </c>
    </row>
    <row r="27" spans="1:11" ht="12.95" customHeight="1" x14ac:dyDescent="0.25">
      <c r="A27" s="123"/>
      <c r="B27" s="67" t="s">
        <v>1503</v>
      </c>
      <c r="C27" s="104"/>
      <c r="D27" s="104">
        <v>1</v>
      </c>
      <c r="E27" s="104"/>
      <c r="F27" s="104"/>
      <c r="G27" s="104"/>
      <c r="H27" s="104"/>
      <c r="I27" s="104"/>
      <c r="J27" s="104">
        <f t="shared" si="1"/>
        <v>1</v>
      </c>
      <c r="K27" s="104">
        <f t="shared" si="0"/>
        <v>1</v>
      </c>
    </row>
    <row r="28" spans="1:11" ht="12.95" customHeight="1" x14ac:dyDescent="0.25">
      <c r="A28" s="123"/>
      <c r="B28" s="67" t="s">
        <v>46</v>
      </c>
      <c r="C28" s="104"/>
      <c r="D28" s="104">
        <v>1</v>
      </c>
      <c r="E28" s="104"/>
      <c r="F28" s="104"/>
      <c r="G28" s="104"/>
      <c r="H28" s="104"/>
      <c r="I28" s="104">
        <v>1</v>
      </c>
      <c r="J28" s="104">
        <f t="shared" si="1"/>
        <v>2</v>
      </c>
      <c r="K28" s="104">
        <f t="shared" si="0"/>
        <v>1</v>
      </c>
    </row>
    <row r="29" spans="1:11" ht="12.95" customHeight="1" x14ac:dyDescent="0.25">
      <c r="A29" s="124"/>
      <c r="B29" s="66" t="s">
        <v>1489</v>
      </c>
      <c r="C29" s="103">
        <v>6</v>
      </c>
      <c r="D29" s="103">
        <v>1</v>
      </c>
      <c r="E29" s="103">
        <v>1</v>
      </c>
      <c r="F29" s="103"/>
      <c r="G29" s="103">
        <v>1</v>
      </c>
      <c r="H29" s="103"/>
      <c r="I29" s="103">
        <v>1</v>
      </c>
      <c r="J29" s="103">
        <f t="shared" si="1"/>
        <v>10</v>
      </c>
      <c r="K29" s="103">
        <f t="shared" si="0"/>
        <v>9</v>
      </c>
    </row>
    <row r="30" spans="1:11" ht="12.95" customHeight="1" x14ac:dyDescent="0.25">
      <c r="A30" s="122" t="s">
        <v>1504</v>
      </c>
      <c r="B30" s="65" t="s">
        <v>1505</v>
      </c>
      <c r="C30" s="102">
        <v>11</v>
      </c>
      <c r="D30" s="102">
        <v>6</v>
      </c>
      <c r="E30" s="102">
        <v>5</v>
      </c>
      <c r="F30" s="102">
        <v>43</v>
      </c>
      <c r="G30" s="102">
        <v>19</v>
      </c>
      <c r="H30" s="102">
        <v>5</v>
      </c>
      <c r="I30" s="102">
        <v>2</v>
      </c>
      <c r="J30" s="102">
        <f t="shared" si="1"/>
        <v>91</v>
      </c>
      <c r="K30" s="102">
        <f t="shared" si="0"/>
        <v>89</v>
      </c>
    </row>
    <row r="31" spans="1:11" ht="12.95" customHeight="1" x14ac:dyDescent="0.25">
      <c r="A31" s="123"/>
      <c r="B31" s="67" t="s">
        <v>88</v>
      </c>
      <c r="C31" s="104">
        <v>19</v>
      </c>
      <c r="D31" s="104">
        <v>14</v>
      </c>
      <c r="E31" s="104">
        <v>14</v>
      </c>
      <c r="F31" s="104">
        <v>68</v>
      </c>
      <c r="G31" s="104">
        <v>18</v>
      </c>
      <c r="H31" s="104"/>
      <c r="I31" s="104">
        <v>6</v>
      </c>
      <c r="J31" s="104">
        <f t="shared" si="1"/>
        <v>139</v>
      </c>
      <c r="K31" s="104">
        <f t="shared" si="0"/>
        <v>133</v>
      </c>
    </row>
    <row r="32" spans="1:11" ht="12.95" customHeight="1" x14ac:dyDescent="0.25">
      <c r="A32" s="123"/>
      <c r="B32" s="67" t="s">
        <v>95</v>
      </c>
      <c r="C32" s="104">
        <v>21</v>
      </c>
      <c r="D32" s="104">
        <v>7</v>
      </c>
      <c r="E32" s="104">
        <v>18</v>
      </c>
      <c r="F32" s="104">
        <v>65</v>
      </c>
      <c r="G32" s="104">
        <v>19</v>
      </c>
      <c r="H32" s="104">
        <v>4</v>
      </c>
      <c r="I32" s="104">
        <v>7</v>
      </c>
      <c r="J32" s="104">
        <f t="shared" si="1"/>
        <v>141</v>
      </c>
      <c r="K32" s="104">
        <f t="shared" si="0"/>
        <v>134</v>
      </c>
    </row>
    <row r="33" spans="1:11" ht="12.95" customHeight="1" x14ac:dyDescent="0.25">
      <c r="A33" s="123"/>
      <c r="B33" s="67" t="s">
        <v>1506</v>
      </c>
      <c r="C33" s="104">
        <v>39</v>
      </c>
      <c r="D33" s="104">
        <v>26</v>
      </c>
      <c r="E33" s="104">
        <v>28</v>
      </c>
      <c r="F33" s="104">
        <v>86</v>
      </c>
      <c r="G33" s="104">
        <v>29</v>
      </c>
      <c r="H33" s="104">
        <v>6</v>
      </c>
      <c r="I33" s="104">
        <v>10</v>
      </c>
      <c r="J33" s="104">
        <f t="shared" si="1"/>
        <v>224</v>
      </c>
      <c r="K33" s="104">
        <f t="shared" si="0"/>
        <v>214</v>
      </c>
    </row>
    <row r="34" spans="1:11" ht="12.95" customHeight="1" x14ac:dyDescent="0.25">
      <c r="A34" s="123"/>
      <c r="B34" s="67" t="s">
        <v>98</v>
      </c>
      <c r="C34" s="104">
        <v>293</v>
      </c>
      <c r="D34" s="104">
        <v>335</v>
      </c>
      <c r="E34" s="104">
        <v>239</v>
      </c>
      <c r="F34" s="104">
        <v>618</v>
      </c>
      <c r="G34" s="104">
        <v>124</v>
      </c>
      <c r="H34" s="104">
        <v>67</v>
      </c>
      <c r="I34" s="104">
        <v>88</v>
      </c>
      <c r="J34" s="104">
        <f t="shared" si="1"/>
        <v>1764</v>
      </c>
      <c r="K34" s="104">
        <f t="shared" si="0"/>
        <v>1676</v>
      </c>
    </row>
    <row r="35" spans="1:11" ht="12.95" customHeight="1" x14ac:dyDescent="0.25">
      <c r="A35" s="123"/>
      <c r="B35" s="67" t="s">
        <v>101</v>
      </c>
      <c r="C35" s="104">
        <v>33</v>
      </c>
      <c r="D35" s="104">
        <v>32</v>
      </c>
      <c r="E35" s="104">
        <v>5</v>
      </c>
      <c r="F35" s="104">
        <v>133</v>
      </c>
      <c r="G35" s="104">
        <v>19</v>
      </c>
      <c r="H35" s="104">
        <v>2</v>
      </c>
      <c r="I35" s="104">
        <v>8</v>
      </c>
      <c r="J35" s="104">
        <f t="shared" si="1"/>
        <v>232</v>
      </c>
      <c r="K35" s="104">
        <f t="shared" si="0"/>
        <v>224</v>
      </c>
    </row>
    <row r="36" spans="1:11" ht="12.95" customHeight="1" x14ac:dyDescent="0.25">
      <c r="A36" s="124"/>
      <c r="B36" s="66" t="s">
        <v>1489</v>
      </c>
      <c r="C36" s="103">
        <v>17</v>
      </c>
      <c r="D36" s="103">
        <v>16</v>
      </c>
      <c r="E36" s="103">
        <v>12</v>
      </c>
      <c r="F36" s="103">
        <v>34</v>
      </c>
      <c r="G36" s="103">
        <v>7</v>
      </c>
      <c r="H36" s="103">
        <v>2</v>
      </c>
      <c r="I36" s="103">
        <v>2</v>
      </c>
      <c r="J36" s="103">
        <f t="shared" si="1"/>
        <v>90</v>
      </c>
      <c r="K36" s="103">
        <f t="shared" si="0"/>
        <v>88</v>
      </c>
    </row>
    <row r="37" spans="1:11" ht="12.95" customHeight="1" x14ac:dyDescent="0.25">
      <c r="A37" s="62" t="s">
        <v>188</v>
      </c>
      <c r="B37" s="63"/>
      <c r="C37" s="98">
        <f>SUM(C2:C36)</f>
        <v>587</v>
      </c>
      <c r="D37" s="98">
        <f t="shared" ref="D37:H37" si="2">SUM(D2:D36)</f>
        <v>622</v>
      </c>
      <c r="E37" s="98">
        <f t="shared" si="2"/>
        <v>430</v>
      </c>
      <c r="F37" s="98">
        <f t="shared" si="2"/>
        <v>1454</v>
      </c>
      <c r="G37" s="98">
        <f t="shared" si="2"/>
        <v>293</v>
      </c>
      <c r="H37" s="98">
        <f t="shared" si="2"/>
        <v>130</v>
      </c>
      <c r="I37" s="98">
        <f>SUM(I2:I36)</f>
        <v>180</v>
      </c>
      <c r="J37" s="98">
        <f t="shared" si="1"/>
        <v>3696</v>
      </c>
      <c r="K37" s="98">
        <f>SUM(K2:K36)</f>
        <v>3516</v>
      </c>
    </row>
  </sheetData>
  <mergeCells count="7">
    <mergeCell ref="A30:A36"/>
    <mergeCell ref="A2:A3"/>
    <mergeCell ref="A4:A9"/>
    <mergeCell ref="A10:A12"/>
    <mergeCell ref="A13:A15"/>
    <mergeCell ref="A16:A20"/>
    <mergeCell ref="A21:A29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DD28-7F85-44EB-B0F8-A3CD03D0BEE5}">
  <dimension ref="A1:L394"/>
  <sheetViews>
    <sheetView zoomScale="84" zoomScaleNormal="84" workbookViewId="0">
      <pane ySplit="1" topLeftCell="A2" activePane="bottomLeft" state="frozen"/>
      <selection pane="bottomLeft" activeCell="G5" sqref="G5"/>
    </sheetView>
  </sheetViews>
  <sheetFormatPr defaultRowHeight="11.25" x14ac:dyDescent="0.2"/>
  <cols>
    <col min="1" max="1" width="16" style="69" customWidth="1"/>
    <col min="2" max="2" width="30.42578125" style="69" customWidth="1"/>
    <col min="3" max="3" width="11.42578125" style="101" customWidth="1"/>
    <col min="4" max="4" width="12.42578125" style="101" customWidth="1"/>
    <col min="5" max="5" width="14.42578125" style="101" customWidth="1"/>
    <col min="6" max="6" width="9.7109375" style="101" customWidth="1"/>
    <col min="7" max="7" width="8.140625" style="101" customWidth="1"/>
    <col min="8" max="8" width="12.42578125" style="101" customWidth="1"/>
    <col min="9" max="9" width="6.42578125" style="101" customWidth="1"/>
    <col min="10" max="10" width="6.140625" style="101" bestFit="1" customWidth="1"/>
    <col min="11" max="16384" width="9.140625" style="69"/>
  </cols>
  <sheetData>
    <row r="1" spans="1:10" ht="47.25" customHeight="1" x14ac:dyDescent="0.2">
      <c r="A1" s="96" t="s">
        <v>1508</v>
      </c>
      <c r="B1" s="96" t="s">
        <v>1712</v>
      </c>
      <c r="C1" s="98" t="s">
        <v>1476</v>
      </c>
      <c r="D1" s="98" t="s">
        <v>1477</v>
      </c>
      <c r="E1" s="98" t="s">
        <v>1478</v>
      </c>
      <c r="F1" s="98" t="s">
        <v>1479</v>
      </c>
      <c r="G1" s="98" t="s">
        <v>1480</v>
      </c>
      <c r="H1" s="98" t="s">
        <v>1481</v>
      </c>
      <c r="I1" s="98" t="s">
        <v>169</v>
      </c>
      <c r="J1" s="98" t="s">
        <v>188</v>
      </c>
    </row>
    <row r="2" spans="1:10" x14ac:dyDescent="0.2">
      <c r="A2" s="97" t="s">
        <v>548</v>
      </c>
      <c r="B2" s="97" t="s">
        <v>1510</v>
      </c>
      <c r="C2" s="99">
        <v>0</v>
      </c>
      <c r="D2" s="99">
        <v>0</v>
      </c>
      <c r="E2" s="99">
        <v>0</v>
      </c>
      <c r="F2" s="99">
        <v>1</v>
      </c>
      <c r="G2" s="99">
        <v>0</v>
      </c>
      <c r="H2" s="99">
        <v>0</v>
      </c>
      <c r="I2" s="99">
        <v>0</v>
      </c>
      <c r="J2" s="99">
        <v>1</v>
      </c>
    </row>
    <row r="3" spans="1:10" x14ac:dyDescent="0.2">
      <c r="A3" s="97" t="s">
        <v>465</v>
      </c>
      <c r="B3" s="97" t="s">
        <v>1511</v>
      </c>
      <c r="C3" s="99">
        <v>1</v>
      </c>
      <c r="D3" s="99">
        <v>0</v>
      </c>
      <c r="E3" s="99">
        <v>0</v>
      </c>
      <c r="F3" s="99">
        <v>0</v>
      </c>
      <c r="G3" s="99">
        <v>0</v>
      </c>
      <c r="H3" s="99">
        <v>0</v>
      </c>
      <c r="I3" s="99">
        <v>0</v>
      </c>
      <c r="J3" s="99">
        <v>1</v>
      </c>
    </row>
    <row r="4" spans="1:10" x14ac:dyDescent="0.2">
      <c r="A4" s="97" t="s">
        <v>729</v>
      </c>
      <c r="B4" s="97" t="s">
        <v>1512</v>
      </c>
      <c r="C4" s="99">
        <v>0</v>
      </c>
      <c r="D4" s="99">
        <v>0</v>
      </c>
      <c r="E4" s="99">
        <v>0</v>
      </c>
      <c r="F4" s="99">
        <v>1</v>
      </c>
      <c r="G4" s="99">
        <v>0</v>
      </c>
      <c r="H4" s="99">
        <v>0</v>
      </c>
      <c r="I4" s="99">
        <v>0</v>
      </c>
      <c r="J4" s="99">
        <v>1</v>
      </c>
    </row>
    <row r="5" spans="1:10" x14ac:dyDescent="0.2">
      <c r="A5" s="97" t="s">
        <v>673</v>
      </c>
      <c r="B5" s="97" t="s">
        <v>1513</v>
      </c>
      <c r="C5" s="99">
        <v>0</v>
      </c>
      <c r="D5" s="99">
        <v>0</v>
      </c>
      <c r="E5" s="99">
        <v>0</v>
      </c>
      <c r="F5" s="99">
        <v>4</v>
      </c>
      <c r="G5" s="99">
        <v>0</v>
      </c>
      <c r="H5" s="99">
        <v>0</v>
      </c>
      <c r="I5" s="99">
        <v>0</v>
      </c>
      <c r="J5" s="99">
        <v>4</v>
      </c>
    </row>
    <row r="6" spans="1:10" x14ac:dyDescent="0.2">
      <c r="A6" s="97" t="s">
        <v>729</v>
      </c>
      <c r="B6" s="97" t="s">
        <v>1514</v>
      </c>
      <c r="C6" s="99">
        <v>2</v>
      </c>
      <c r="D6" s="99">
        <v>0</v>
      </c>
      <c r="E6" s="99">
        <v>2</v>
      </c>
      <c r="F6" s="99">
        <v>1</v>
      </c>
      <c r="G6" s="99">
        <v>0</v>
      </c>
      <c r="H6" s="99">
        <v>0</v>
      </c>
      <c r="I6" s="99">
        <v>0</v>
      </c>
      <c r="J6" s="99">
        <v>5</v>
      </c>
    </row>
    <row r="7" spans="1:10" x14ac:dyDescent="0.2">
      <c r="A7" s="97" t="s">
        <v>729</v>
      </c>
      <c r="B7" s="97" t="s">
        <v>1515</v>
      </c>
      <c r="C7" s="99">
        <v>2</v>
      </c>
      <c r="D7" s="99">
        <v>2</v>
      </c>
      <c r="E7" s="99">
        <v>2</v>
      </c>
      <c r="F7" s="99">
        <v>0</v>
      </c>
      <c r="G7" s="99">
        <v>0</v>
      </c>
      <c r="H7" s="99">
        <v>0</v>
      </c>
      <c r="I7" s="99">
        <v>0</v>
      </c>
      <c r="J7" s="99">
        <v>6</v>
      </c>
    </row>
    <row r="8" spans="1:10" x14ac:dyDescent="0.2">
      <c r="A8" s="97" t="s">
        <v>548</v>
      </c>
      <c r="B8" s="97" t="s">
        <v>1516</v>
      </c>
      <c r="C8" s="99">
        <v>0</v>
      </c>
      <c r="D8" s="99">
        <v>0</v>
      </c>
      <c r="E8" s="99">
        <v>0</v>
      </c>
      <c r="F8" s="99">
        <v>1</v>
      </c>
      <c r="G8" s="99">
        <v>2</v>
      </c>
      <c r="H8" s="99">
        <v>0</v>
      </c>
      <c r="I8" s="99">
        <v>0</v>
      </c>
      <c r="J8" s="99">
        <v>3</v>
      </c>
    </row>
    <row r="9" spans="1:10" x14ac:dyDescent="0.2">
      <c r="A9" s="97" t="s">
        <v>729</v>
      </c>
      <c r="B9" s="97" t="s">
        <v>1517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1</v>
      </c>
      <c r="J9" s="99">
        <v>1</v>
      </c>
    </row>
    <row r="10" spans="1:10" x14ac:dyDescent="0.2">
      <c r="A10" s="97" t="s">
        <v>673</v>
      </c>
      <c r="B10" s="97" t="s">
        <v>1518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1</v>
      </c>
      <c r="I10" s="99">
        <v>0</v>
      </c>
      <c r="J10" s="99">
        <v>1</v>
      </c>
    </row>
    <row r="11" spans="1:10" x14ac:dyDescent="0.2">
      <c r="A11" s="97" t="s">
        <v>673</v>
      </c>
      <c r="B11" s="97" t="s">
        <v>1519</v>
      </c>
      <c r="C11" s="99">
        <v>0</v>
      </c>
      <c r="D11" s="99">
        <v>0</v>
      </c>
      <c r="E11" s="99">
        <v>1</v>
      </c>
      <c r="F11" s="99">
        <v>0</v>
      </c>
      <c r="G11" s="99">
        <v>0</v>
      </c>
      <c r="H11" s="99">
        <v>0</v>
      </c>
      <c r="I11" s="99">
        <v>0</v>
      </c>
      <c r="J11" s="99">
        <v>1</v>
      </c>
    </row>
    <row r="12" spans="1:10" x14ac:dyDescent="0.2">
      <c r="A12" s="97" t="s">
        <v>689</v>
      </c>
      <c r="B12" s="97" t="s">
        <v>1520</v>
      </c>
      <c r="C12" s="99">
        <v>0</v>
      </c>
      <c r="D12" s="99">
        <v>0</v>
      </c>
      <c r="E12" s="99">
        <v>0</v>
      </c>
      <c r="F12" s="99">
        <v>2</v>
      </c>
      <c r="G12" s="99">
        <v>0</v>
      </c>
      <c r="H12" s="99">
        <v>0</v>
      </c>
      <c r="I12" s="99">
        <v>0</v>
      </c>
      <c r="J12" s="99">
        <v>2</v>
      </c>
    </row>
    <row r="13" spans="1:10" x14ac:dyDescent="0.2">
      <c r="A13" s="97" t="s">
        <v>729</v>
      </c>
      <c r="B13" s="97" t="s">
        <v>1521</v>
      </c>
      <c r="C13" s="99">
        <v>1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1</v>
      </c>
    </row>
    <row r="14" spans="1:10" x14ac:dyDescent="0.2">
      <c r="A14" s="97" t="s">
        <v>382</v>
      </c>
      <c r="B14" s="97" t="s">
        <v>1522</v>
      </c>
      <c r="C14" s="99">
        <v>1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1</v>
      </c>
    </row>
    <row r="15" spans="1:10" x14ac:dyDescent="0.2">
      <c r="A15" s="97" t="s">
        <v>284</v>
      </c>
      <c r="B15" s="97" t="s">
        <v>1523</v>
      </c>
      <c r="C15" s="99">
        <v>0</v>
      </c>
      <c r="D15" s="99">
        <v>0</v>
      </c>
      <c r="E15" s="99">
        <v>0</v>
      </c>
      <c r="F15" s="99">
        <v>1</v>
      </c>
      <c r="G15" s="99">
        <v>0</v>
      </c>
      <c r="H15" s="99">
        <v>1</v>
      </c>
      <c r="I15" s="99">
        <v>0</v>
      </c>
      <c r="J15" s="99">
        <v>2</v>
      </c>
    </row>
    <row r="16" spans="1:10" x14ac:dyDescent="0.2">
      <c r="A16" s="97" t="s">
        <v>465</v>
      </c>
      <c r="B16" s="97" t="s">
        <v>1524</v>
      </c>
      <c r="C16" s="99">
        <v>0</v>
      </c>
      <c r="D16" s="99">
        <v>0</v>
      </c>
      <c r="E16" s="99">
        <v>0</v>
      </c>
      <c r="F16" s="99">
        <v>1</v>
      </c>
      <c r="G16" s="99">
        <v>0</v>
      </c>
      <c r="H16" s="99">
        <v>0</v>
      </c>
      <c r="I16" s="99">
        <v>0</v>
      </c>
      <c r="J16" s="99">
        <v>1</v>
      </c>
    </row>
    <row r="17" spans="1:10" x14ac:dyDescent="0.2">
      <c r="A17" s="97" t="s">
        <v>673</v>
      </c>
      <c r="B17" s="97" t="s">
        <v>1525</v>
      </c>
      <c r="C17" s="99">
        <v>0</v>
      </c>
      <c r="D17" s="99">
        <v>0</v>
      </c>
      <c r="E17" s="99">
        <v>0</v>
      </c>
      <c r="F17" s="99">
        <v>1</v>
      </c>
      <c r="G17" s="99">
        <v>0</v>
      </c>
      <c r="H17" s="99">
        <v>0</v>
      </c>
      <c r="I17" s="99">
        <v>0</v>
      </c>
      <c r="J17" s="99">
        <v>1</v>
      </c>
    </row>
    <row r="18" spans="1:10" x14ac:dyDescent="0.2">
      <c r="A18" s="97" t="s">
        <v>729</v>
      </c>
      <c r="B18" s="97" t="s">
        <v>1526</v>
      </c>
      <c r="C18" s="99">
        <v>0</v>
      </c>
      <c r="D18" s="99">
        <v>0</v>
      </c>
      <c r="E18" s="99">
        <v>0</v>
      </c>
      <c r="F18" s="99">
        <v>1</v>
      </c>
      <c r="G18" s="99">
        <v>0</v>
      </c>
      <c r="H18" s="99">
        <v>0</v>
      </c>
      <c r="I18" s="99">
        <v>0</v>
      </c>
      <c r="J18" s="99">
        <v>1</v>
      </c>
    </row>
    <row r="19" spans="1:10" x14ac:dyDescent="0.2">
      <c r="A19" s="97" t="s">
        <v>729</v>
      </c>
      <c r="B19" s="97" t="s">
        <v>1527</v>
      </c>
      <c r="C19" s="99">
        <v>2</v>
      </c>
      <c r="D19" s="99">
        <v>10</v>
      </c>
      <c r="E19" s="99">
        <v>20</v>
      </c>
      <c r="F19" s="99">
        <v>10</v>
      </c>
      <c r="G19" s="99">
        <v>0</v>
      </c>
      <c r="H19" s="99">
        <v>0</v>
      </c>
      <c r="I19" s="99">
        <v>1</v>
      </c>
      <c r="J19" s="99">
        <v>43</v>
      </c>
    </row>
    <row r="20" spans="1:10" x14ac:dyDescent="0.2">
      <c r="A20" s="97" t="s">
        <v>284</v>
      </c>
      <c r="B20" s="97" t="s">
        <v>1528</v>
      </c>
      <c r="C20" s="99">
        <v>0</v>
      </c>
      <c r="D20" s="99">
        <v>0</v>
      </c>
      <c r="E20" s="99">
        <v>0</v>
      </c>
      <c r="F20" s="99">
        <v>1</v>
      </c>
      <c r="G20" s="99">
        <v>0</v>
      </c>
      <c r="H20" s="99">
        <v>0</v>
      </c>
      <c r="I20" s="99">
        <v>0</v>
      </c>
      <c r="J20" s="99">
        <v>1</v>
      </c>
    </row>
    <row r="21" spans="1:10" x14ac:dyDescent="0.2">
      <c r="A21" s="97" t="s">
        <v>729</v>
      </c>
      <c r="B21" s="97" t="s">
        <v>1529</v>
      </c>
      <c r="C21" s="99">
        <v>2</v>
      </c>
      <c r="D21" s="99">
        <v>2</v>
      </c>
      <c r="E21" s="99">
        <v>3</v>
      </c>
      <c r="F21" s="99">
        <v>3</v>
      </c>
      <c r="G21" s="99">
        <v>0</v>
      </c>
      <c r="H21" s="99">
        <v>0</v>
      </c>
      <c r="I21" s="99">
        <v>0</v>
      </c>
      <c r="J21" s="99">
        <v>10</v>
      </c>
    </row>
    <row r="22" spans="1:10" x14ac:dyDescent="0.2">
      <c r="A22" s="97" t="s">
        <v>284</v>
      </c>
      <c r="B22" s="97" t="s">
        <v>1530</v>
      </c>
      <c r="C22" s="99">
        <v>0</v>
      </c>
      <c r="D22" s="99">
        <v>0</v>
      </c>
      <c r="E22" s="99">
        <v>0</v>
      </c>
      <c r="F22" s="99">
        <v>1</v>
      </c>
      <c r="G22" s="99">
        <v>0</v>
      </c>
      <c r="H22" s="99">
        <v>0</v>
      </c>
      <c r="I22" s="99">
        <v>0</v>
      </c>
      <c r="J22" s="99">
        <v>1</v>
      </c>
    </row>
    <row r="23" spans="1:10" x14ac:dyDescent="0.2">
      <c r="A23" s="97" t="s">
        <v>729</v>
      </c>
      <c r="B23" s="97" t="s">
        <v>1531</v>
      </c>
      <c r="C23" s="99">
        <v>0</v>
      </c>
      <c r="D23" s="99">
        <v>1</v>
      </c>
      <c r="E23" s="99">
        <v>3</v>
      </c>
      <c r="F23" s="99">
        <v>1</v>
      </c>
      <c r="G23" s="99">
        <v>0</v>
      </c>
      <c r="H23" s="99">
        <v>0</v>
      </c>
      <c r="I23" s="99">
        <v>0</v>
      </c>
      <c r="J23" s="99">
        <v>5</v>
      </c>
    </row>
    <row r="24" spans="1:10" x14ac:dyDescent="0.2">
      <c r="A24" s="97" t="s">
        <v>729</v>
      </c>
      <c r="B24" s="97" t="s">
        <v>1532</v>
      </c>
      <c r="C24" s="99">
        <v>20</v>
      </c>
      <c r="D24" s="99">
        <v>5</v>
      </c>
      <c r="E24" s="99">
        <v>18</v>
      </c>
      <c r="F24" s="99">
        <v>10</v>
      </c>
      <c r="G24" s="99">
        <v>0</v>
      </c>
      <c r="H24" s="99">
        <v>0</v>
      </c>
      <c r="I24" s="99">
        <v>1</v>
      </c>
      <c r="J24" s="99">
        <v>54</v>
      </c>
    </row>
    <row r="25" spans="1:10" x14ac:dyDescent="0.2">
      <c r="A25" s="97" t="s">
        <v>729</v>
      </c>
      <c r="B25" s="97" t="s">
        <v>1533</v>
      </c>
      <c r="C25" s="99">
        <v>0</v>
      </c>
      <c r="D25" s="99">
        <v>0</v>
      </c>
      <c r="E25" s="99">
        <v>0</v>
      </c>
      <c r="F25" s="99">
        <v>2</v>
      </c>
      <c r="G25" s="99">
        <v>0</v>
      </c>
      <c r="H25" s="99">
        <v>0</v>
      </c>
      <c r="I25" s="99">
        <v>0</v>
      </c>
      <c r="J25" s="99">
        <v>2</v>
      </c>
    </row>
    <row r="26" spans="1:10" x14ac:dyDescent="0.2">
      <c r="A26" s="97" t="s">
        <v>673</v>
      </c>
      <c r="B26" s="97" t="s">
        <v>1534</v>
      </c>
      <c r="C26" s="99">
        <v>0</v>
      </c>
      <c r="D26" s="99">
        <v>0</v>
      </c>
      <c r="E26" s="99">
        <v>1</v>
      </c>
      <c r="F26" s="99">
        <v>0</v>
      </c>
      <c r="G26" s="99">
        <v>0</v>
      </c>
      <c r="H26" s="99">
        <v>0</v>
      </c>
      <c r="I26" s="99">
        <v>0</v>
      </c>
      <c r="J26" s="99">
        <v>1</v>
      </c>
    </row>
    <row r="27" spans="1:10" x14ac:dyDescent="0.2">
      <c r="A27" s="97" t="s">
        <v>729</v>
      </c>
      <c r="B27" s="97" t="s">
        <v>22</v>
      </c>
      <c r="C27" s="99">
        <v>0</v>
      </c>
      <c r="D27" s="99">
        <v>0</v>
      </c>
      <c r="E27" s="99">
        <v>0</v>
      </c>
      <c r="F27" s="99">
        <v>2</v>
      </c>
      <c r="G27" s="99">
        <v>0</v>
      </c>
      <c r="H27" s="99">
        <v>0</v>
      </c>
      <c r="I27" s="99">
        <v>0</v>
      </c>
      <c r="J27" s="99">
        <v>2</v>
      </c>
    </row>
    <row r="28" spans="1:10" x14ac:dyDescent="0.2">
      <c r="A28" s="97" t="s">
        <v>689</v>
      </c>
      <c r="B28" s="97" t="s">
        <v>1535</v>
      </c>
      <c r="C28" s="99">
        <v>2</v>
      </c>
      <c r="D28" s="99">
        <v>0</v>
      </c>
      <c r="E28" s="99">
        <v>0</v>
      </c>
      <c r="F28" s="99">
        <v>7</v>
      </c>
      <c r="G28" s="99">
        <v>7</v>
      </c>
      <c r="H28" s="99">
        <v>2</v>
      </c>
      <c r="I28" s="99">
        <v>0</v>
      </c>
      <c r="J28" s="99">
        <v>18</v>
      </c>
    </row>
    <row r="29" spans="1:10" x14ac:dyDescent="0.2">
      <c r="A29" s="97" t="s">
        <v>673</v>
      </c>
      <c r="B29" s="97" t="s">
        <v>1536</v>
      </c>
      <c r="C29" s="99">
        <v>1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1</v>
      </c>
    </row>
    <row r="30" spans="1:10" x14ac:dyDescent="0.2">
      <c r="A30" s="97" t="s">
        <v>729</v>
      </c>
      <c r="B30" s="97" t="s">
        <v>1537</v>
      </c>
      <c r="C30" s="99">
        <v>0</v>
      </c>
      <c r="D30" s="99">
        <v>1</v>
      </c>
      <c r="E30" s="99">
        <v>0</v>
      </c>
      <c r="F30" s="99">
        <v>2</v>
      </c>
      <c r="G30" s="99">
        <v>0</v>
      </c>
      <c r="H30" s="99">
        <v>0</v>
      </c>
      <c r="I30" s="99">
        <v>0</v>
      </c>
      <c r="J30" s="99">
        <v>3</v>
      </c>
    </row>
    <row r="31" spans="1:10" x14ac:dyDescent="0.2">
      <c r="A31" s="97" t="s">
        <v>548</v>
      </c>
      <c r="B31" s="97" t="s">
        <v>1538</v>
      </c>
      <c r="C31" s="99">
        <v>0</v>
      </c>
      <c r="D31" s="99">
        <v>0</v>
      </c>
      <c r="E31" s="99">
        <v>0</v>
      </c>
      <c r="F31" s="99">
        <v>1</v>
      </c>
      <c r="G31" s="99">
        <v>4</v>
      </c>
      <c r="H31" s="99">
        <v>0</v>
      </c>
      <c r="I31" s="99">
        <v>0</v>
      </c>
      <c r="J31" s="99">
        <v>5</v>
      </c>
    </row>
    <row r="32" spans="1:10" x14ac:dyDescent="0.2">
      <c r="A32" s="97" t="s">
        <v>729</v>
      </c>
      <c r="B32" s="97" t="s">
        <v>1539</v>
      </c>
      <c r="C32" s="99">
        <v>0</v>
      </c>
      <c r="D32" s="99">
        <v>0</v>
      </c>
      <c r="E32" s="99">
        <v>0</v>
      </c>
      <c r="F32" s="99">
        <v>1</v>
      </c>
      <c r="G32" s="99">
        <v>0</v>
      </c>
      <c r="H32" s="99">
        <v>0</v>
      </c>
      <c r="I32" s="99">
        <v>0</v>
      </c>
      <c r="J32" s="99">
        <v>1</v>
      </c>
    </row>
    <row r="33" spans="1:10" x14ac:dyDescent="0.2">
      <c r="A33" s="97" t="s">
        <v>382</v>
      </c>
      <c r="B33" s="97" t="s">
        <v>1540</v>
      </c>
      <c r="C33" s="99">
        <v>1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1</v>
      </c>
    </row>
    <row r="34" spans="1:10" x14ac:dyDescent="0.2">
      <c r="A34" s="97" t="s">
        <v>729</v>
      </c>
      <c r="B34" s="97" t="s">
        <v>1541</v>
      </c>
      <c r="C34" s="99">
        <v>0</v>
      </c>
      <c r="D34" s="99">
        <v>0</v>
      </c>
      <c r="E34" s="99">
        <v>2</v>
      </c>
      <c r="F34" s="99">
        <v>0</v>
      </c>
      <c r="G34" s="99">
        <v>0</v>
      </c>
      <c r="H34" s="99">
        <v>0</v>
      </c>
      <c r="I34" s="99">
        <v>0</v>
      </c>
      <c r="J34" s="99">
        <v>2</v>
      </c>
    </row>
    <row r="35" spans="1:10" x14ac:dyDescent="0.2">
      <c r="A35" s="97" t="s">
        <v>729</v>
      </c>
      <c r="B35" s="97" t="s">
        <v>1542</v>
      </c>
      <c r="C35" s="99">
        <v>0</v>
      </c>
      <c r="D35" s="99">
        <v>0</v>
      </c>
      <c r="E35" s="99">
        <v>1</v>
      </c>
      <c r="F35" s="99">
        <v>0</v>
      </c>
      <c r="G35" s="99">
        <v>0</v>
      </c>
      <c r="H35" s="99">
        <v>0</v>
      </c>
      <c r="I35" s="99">
        <v>0</v>
      </c>
      <c r="J35" s="99">
        <v>1</v>
      </c>
    </row>
    <row r="36" spans="1:10" x14ac:dyDescent="0.2">
      <c r="A36" s="97" t="s">
        <v>465</v>
      </c>
      <c r="B36" s="97" t="s">
        <v>1543</v>
      </c>
      <c r="C36" s="99">
        <v>0</v>
      </c>
      <c r="D36" s="99">
        <v>0</v>
      </c>
      <c r="E36" s="99">
        <v>0</v>
      </c>
      <c r="F36" s="99">
        <v>1</v>
      </c>
      <c r="G36" s="99">
        <v>0</v>
      </c>
      <c r="H36" s="99">
        <v>0</v>
      </c>
      <c r="I36" s="99">
        <v>0</v>
      </c>
      <c r="J36" s="99">
        <v>1</v>
      </c>
    </row>
    <row r="37" spans="1:10" x14ac:dyDescent="0.2">
      <c r="A37" s="97" t="s">
        <v>673</v>
      </c>
      <c r="B37" s="97" t="s">
        <v>1544</v>
      </c>
      <c r="C37" s="99">
        <v>0</v>
      </c>
      <c r="D37" s="99">
        <v>5</v>
      </c>
      <c r="E37" s="99">
        <v>5</v>
      </c>
      <c r="F37" s="99">
        <v>18</v>
      </c>
      <c r="G37" s="99">
        <v>2</v>
      </c>
      <c r="H37" s="99">
        <v>3</v>
      </c>
      <c r="I37" s="99">
        <v>2</v>
      </c>
      <c r="J37" s="99">
        <v>35</v>
      </c>
    </row>
    <row r="38" spans="1:10" x14ac:dyDescent="0.2">
      <c r="A38" s="97" t="s">
        <v>729</v>
      </c>
      <c r="B38" s="97" t="s">
        <v>1545</v>
      </c>
      <c r="C38" s="99">
        <v>0</v>
      </c>
      <c r="D38" s="99">
        <v>0</v>
      </c>
      <c r="E38" s="99">
        <v>0</v>
      </c>
      <c r="F38" s="99">
        <v>1</v>
      </c>
      <c r="G38" s="99">
        <v>0</v>
      </c>
      <c r="H38" s="99">
        <v>0</v>
      </c>
      <c r="I38" s="99">
        <v>0</v>
      </c>
      <c r="J38" s="99">
        <v>1</v>
      </c>
    </row>
    <row r="39" spans="1:10" x14ac:dyDescent="0.2">
      <c r="A39" s="97" t="s">
        <v>548</v>
      </c>
      <c r="B39" s="97" t="s">
        <v>1546</v>
      </c>
      <c r="C39" s="99">
        <v>0</v>
      </c>
      <c r="D39" s="99">
        <v>0</v>
      </c>
      <c r="E39" s="99">
        <v>0</v>
      </c>
      <c r="F39" s="99">
        <v>1</v>
      </c>
      <c r="G39" s="99">
        <v>1</v>
      </c>
      <c r="H39" s="99">
        <v>0</v>
      </c>
      <c r="I39" s="99">
        <v>0</v>
      </c>
      <c r="J39" s="99">
        <v>2</v>
      </c>
    </row>
    <row r="40" spans="1:10" x14ac:dyDescent="0.2">
      <c r="A40" s="97" t="s">
        <v>729</v>
      </c>
      <c r="B40" s="97" t="s">
        <v>1547</v>
      </c>
      <c r="C40" s="99">
        <v>0</v>
      </c>
      <c r="D40" s="99">
        <v>1</v>
      </c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99">
        <v>1</v>
      </c>
    </row>
    <row r="41" spans="1:10" x14ac:dyDescent="0.2">
      <c r="A41" s="97" t="s">
        <v>729</v>
      </c>
      <c r="B41" s="97" t="s">
        <v>1548</v>
      </c>
      <c r="C41" s="99">
        <v>0</v>
      </c>
      <c r="D41" s="99">
        <v>0</v>
      </c>
      <c r="E41" s="99">
        <v>5</v>
      </c>
      <c r="F41" s="99">
        <v>0</v>
      </c>
      <c r="G41" s="99">
        <v>0</v>
      </c>
      <c r="H41" s="99">
        <v>0</v>
      </c>
      <c r="I41" s="99">
        <v>0</v>
      </c>
      <c r="J41" s="99">
        <v>5</v>
      </c>
    </row>
    <row r="42" spans="1:10" x14ac:dyDescent="0.2">
      <c r="A42" s="97" t="s">
        <v>729</v>
      </c>
      <c r="B42" s="97" t="s">
        <v>1549</v>
      </c>
      <c r="C42" s="99">
        <v>4</v>
      </c>
      <c r="D42" s="99">
        <v>11</v>
      </c>
      <c r="E42" s="99">
        <v>9</v>
      </c>
      <c r="F42" s="99">
        <v>8</v>
      </c>
      <c r="G42" s="99">
        <v>1</v>
      </c>
      <c r="H42" s="99">
        <v>0</v>
      </c>
      <c r="I42" s="99">
        <v>0</v>
      </c>
      <c r="J42" s="99">
        <v>33</v>
      </c>
    </row>
    <row r="43" spans="1:10" x14ac:dyDescent="0.2">
      <c r="A43" s="97" t="s">
        <v>729</v>
      </c>
      <c r="B43" s="97" t="s">
        <v>1550</v>
      </c>
      <c r="C43" s="99">
        <v>0</v>
      </c>
      <c r="D43" s="99">
        <v>2</v>
      </c>
      <c r="E43" s="99">
        <v>4</v>
      </c>
      <c r="F43" s="99">
        <v>1</v>
      </c>
      <c r="G43" s="99">
        <v>0</v>
      </c>
      <c r="H43" s="99">
        <v>0</v>
      </c>
      <c r="I43" s="99">
        <v>1</v>
      </c>
      <c r="J43" s="99">
        <v>8</v>
      </c>
    </row>
    <row r="44" spans="1:10" x14ac:dyDescent="0.2">
      <c r="A44" s="97" t="s">
        <v>729</v>
      </c>
      <c r="B44" s="97" t="s">
        <v>1551</v>
      </c>
      <c r="C44" s="99">
        <v>0</v>
      </c>
      <c r="D44" s="99">
        <v>4</v>
      </c>
      <c r="E44" s="99">
        <v>8</v>
      </c>
      <c r="F44" s="99">
        <v>2</v>
      </c>
      <c r="G44" s="99">
        <v>0</v>
      </c>
      <c r="H44" s="99">
        <v>0</v>
      </c>
      <c r="I44" s="99">
        <v>1</v>
      </c>
      <c r="J44" s="99">
        <v>15</v>
      </c>
    </row>
    <row r="45" spans="1:10" x14ac:dyDescent="0.2">
      <c r="A45" s="97" t="s">
        <v>465</v>
      </c>
      <c r="B45" s="97" t="s">
        <v>1552</v>
      </c>
      <c r="C45" s="99">
        <v>0</v>
      </c>
      <c r="D45" s="99">
        <v>0</v>
      </c>
      <c r="E45" s="99">
        <v>1</v>
      </c>
      <c r="F45" s="99">
        <v>5</v>
      </c>
      <c r="G45" s="99">
        <v>0</v>
      </c>
      <c r="H45" s="99">
        <v>3</v>
      </c>
      <c r="I45" s="99">
        <v>0</v>
      </c>
      <c r="J45" s="99">
        <v>9</v>
      </c>
    </row>
    <row r="46" spans="1:10" x14ac:dyDescent="0.2">
      <c r="A46" s="97" t="s">
        <v>548</v>
      </c>
      <c r="B46" s="97" t="s">
        <v>1553</v>
      </c>
      <c r="C46" s="99">
        <v>0</v>
      </c>
      <c r="D46" s="99">
        <v>0</v>
      </c>
      <c r="E46" s="99">
        <v>0</v>
      </c>
      <c r="F46" s="99">
        <v>3</v>
      </c>
      <c r="G46" s="99">
        <v>1</v>
      </c>
      <c r="H46" s="99">
        <v>2</v>
      </c>
      <c r="I46" s="99">
        <v>0</v>
      </c>
      <c r="J46" s="99">
        <v>6</v>
      </c>
    </row>
    <row r="47" spans="1:10" x14ac:dyDescent="0.2">
      <c r="A47" s="97" t="s">
        <v>729</v>
      </c>
      <c r="B47" s="97" t="s">
        <v>1554</v>
      </c>
      <c r="C47" s="99">
        <v>0</v>
      </c>
      <c r="D47" s="99">
        <v>0</v>
      </c>
      <c r="E47" s="99">
        <v>3</v>
      </c>
      <c r="F47" s="99">
        <v>0</v>
      </c>
      <c r="G47" s="99">
        <v>0</v>
      </c>
      <c r="H47" s="99">
        <v>0</v>
      </c>
      <c r="I47" s="99">
        <v>0</v>
      </c>
      <c r="J47" s="99">
        <v>3</v>
      </c>
    </row>
    <row r="48" spans="1:10" x14ac:dyDescent="0.2">
      <c r="A48" s="97" t="s">
        <v>729</v>
      </c>
      <c r="B48" s="97" t="s">
        <v>1555</v>
      </c>
      <c r="C48" s="99">
        <v>1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1</v>
      </c>
    </row>
    <row r="49" spans="1:10" x14ac:dyDescent="0.2">
      <c r="A49" s="97" t="s">
        <v>689</v>
      </c>
      <c r="B49" s="97" t="s">
        <v>1556</v>
      </c>
      <c r="C49" s="99">
        <v>0</v>
      </c>
      <c r="D49" s="99">
        <v>0</v>
      </c>
      <c r="E49" s="99">
        <v>0</v>
      </c>
      <c r="F49" s="99">
        <v>1</v>
      </c>
      <c r="G49" s="99">
        <v>0</v>
      </c>
      <c r="H49" s="99">
        <v>0</v>
      </c>
      <c r="I49" s="99">
        <v>0</v>
      </c>
      <c r="J49" s="99">
        <v>1</v>
      </c>
    </row>
    <row r="50" spans="1:10" x14ac:dyDescent="0.2">
      <c r="A50" s="97" t="s">
        <v>284</v>
      </c>
      <c r="B50" s="97" t="s">
        <v>1557</v>
      </c>
      <c r="C50" s="99">
        <v>0</v>
      </c>
      <c r="D50" s="99">
        <v>0</v>
      </c>
      <c r="E50" s="99">
        <v>0</v>
      </c>
      <c r="F50" s="99">
        <v>1</v>
      </c>
      <c r="G50" s="99">
        <v>0</v>
      </c>
      <c r="H50" s="99">
        <v>0</v>
      </c>
      <c r="I50" s="99">
        <v>0</v>
      </c>
      <c r="J50" s="99">
        <v>1</v>
      </c>
    </row>
    <row r="51" spans="1:10" x14ac:dyDescent="0.2">
      <c r="A51" s="97" t="s">
        <v>284</v>
      </c>
      <c r="B51" s="97" t="s">
        <v>1558</v>
      </c>
      <c r="C51" s="99">
        <v>0</v>
      </c>
      <c r="D51" s="99">
        <v>0</v>
      </c>
      <c r="E51" s="99">
        <v>0</v>
      </c>
      <c r="F51" s="99">
        <v>1</v>
      </c>
      <c r="G51" s="99">
        <v>0</v>
      </c>
      <c r="H51" s="99">
        <v>0</v>
      </c>
      <c r="I51" s="99">
        <v>0</v>
      </c>
      <c r="J51" s="99">
        <v>1</v>
      </c>
    </row>
    <row r="52" spans="1:10" x14ac:dyDescent="0.2">
      <c r="A52" s="97" t="s">
        <v>465</v>
      </c>
      <c r="B52" s="97" t="s">
        <v>1559</v>
      </c>
      <c r="C52" s="99">
        <v>0</v>
      </c>
      <c r="D52" s="99">
        <v>0</v>
      </c>
      <c r="E52" s="99">
        <v>0</v>
      </c>
      <c r="F52" s="99">
        <v>0</v>
      </c>
      <c r="G52" s="99">
        <v>0</v>
      </c>
      <c r="H52" s="99">
        <v>1</v>
      </c>
      <c r="I52" s="99">
        <v>0</v>
      </c>
      <c r="J52" s="99">
        <v>1</v>
      </c>
    </row>
    <row r="53" spans="1:10" x14ac:dyDescent="0.2">
      <c r="A53" s="97" t="s">
        <v>729</v>
      </c>
      <c r="B53" s="97" t="s">
        <v>1560</v>
      </c>
      <c r="C53" s="99">
        <v>0</v>
      </c>
      <c r="D53" s="99">
        <v>0</v>
      </c>
      <c r="E53" s="99">
        <v>0</v>
      </c>
      <c r="F53" s="99">
        <v>3</v>
      </c>
      <c r="G53" s="99">
        <v>0</v>
      </c>
      <c r="H53" s="99">
        <v>0</v>
      </c>
      <c r="I53" s="99">
        <v>0</v>
      </c>
      <c r="J53" s="99">
        <v>3</v>
      </c>
    </row>
    <row r="54" spans="1:10" x14ac:dyDescent="0.2">
      <c r="A54" s="97" t="s">
        <v>465</v>
      </c>
      <c r="B54" s="97" t="s">
        <v>1561</v>
      </c>
      <c r="C54" s="99">
        <v>0</v>
      </c>
      <c r="D54" s="99">
        <v>3</v>
      </c>
      <c r="E54" s="99">
        <v>3</v>
      </c>
      <c r="F54" s="99">
        <v>17</v>
      </c>
      <c r="G54" s="99">
        <v>0</v>
      </c>
      <c r="H54" s="99">
        <v>0</v>
      </c>
      <c r="I54" s="99">
        <v>1</v>
      </c>
      <c r="J54" s="99">
        <v>24</v>
      </c>
    </row>
    <row r="55" spans="1:10" x14ac:dyDescent="0.2">
      <c r="A55" s="97" t="s">
        <v>548</v>
      </c>
      <c r="B55" s="97" t="s">
        <v>1562</v>
      </c>
      <c r="C55" s="99">
        <v>0</v>
      </c>
      <c r="D55" s="99">
        <v>0</v>
      </c>
      <c r="E55" s="99">
        <v>0</v>
      </c>
      <c r="F55" s="99">
        <v>4</v>
      </c>
      <c r="G55" s="99">
        <v>0</v>
      </c>
      <c r="H55" s="99">
        <v>0</v>
      </c>
      <c r="I55" s="99">
        <v>0</v>
      </c>
      <c r="J55" s="99">
        <v>4</v>
      </c>
    </row>
    <row r="56" spans="1:10" x14ac:dyDescent="0.2">
      <c r="A56" s="97" t="s">
        <v>426</v>
      </c>
      <c r="B56" s="97" t="s">
        <v>88</v>
      </c>
      <c r="C56" s="99">
        <v>0</v>
      </c>
      <c r="D56" s="99">
        <v>0</v>
      </c>
      <c r="E56" s="99">
        <v>0</v>
      </c>
      <c r="F56" s="99">
        <v>1</v>
      </c>
      <c r="G56" s="99">
        <v>1</v>
      </c>
      <c r="H56" s="99">
        <v>0</v>
      </c>
      <c r="I56" s="99">
        <v>0</v>
      </c>
      <c r="J56" s="99">
        <v>2</v>
      </c>
    </row>
    <row r="57" spans="1:10" x14ac:dyDescent="0.2">
      <c r="A57" s="97" t="s">
        <v>673</v>
      </c>
      <c r="B57" s="97" t="s">
        <v>1563</v>
      </c>
      <c r="C57" s="99">
        <v>1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1</v>
      </c>
    </row>
    <row r="58" spans="1:10" x14ac:dyDescent="0.2">
      <c r="A58" s="97" t="s">
        <v>284</v>
      </c>
      <c r="B58" s="97" t="s">
        <v>1564</v>
      </c>
      <c r="C58" s="99">
        <v>0</v>
      </c>
      <c r="D58" s="99">
        <v>0</v>
      </c>
      <c r="E58" s="99">
        <v>0</v>
      </c>
      <c r="F58" s="99">
        <v>1</v>
      </c>
      <c r="G58" s="99">
        <v>0</v>
      </c>
      <c r="H58" s="99">
        <v>0</v>
      </c>
      <c r="I58" s="99">
        <v>0</v>
      </c>
      <c r="J58" s="99">
        <v>1</v>
      </c>
    </row>
    <row r="59" spans="1:10" x14ac:dyDescent="0.2">
      <c r="A59" s="97" t="s">
        <v>284</v>
      </c>
      <c r="B59" s="97" t="s">
        <v>1565</v>
      </c>
      <c r="C59" s="99">
        <v>0</v>
      </c>
      <c r="D59" s="99">
        <v>0</v>
      </c>
      <c r="E59" s="99">
        <v>0</v>
      </c>
      <c r="F59" s="99">
        <v>0</v>
      </c>
      <c r="G59" s="99">
        <v>1</v>
      </c>
      <c r="H59" s="99">
        <v>0</v>
      </c>
      <c r="I59" s="99">
        <v>0</v>
      </c>
      <c r="J59" s="99">
        <v>1</v>
      </c>
    </row>
    <row r="60" spans="1:10" x14ac:dyDescent="0.2">
      <c r="A60" s="97" t="s">
        <v>729</v>
      </c>
      <c r="B60" s="97" t="s">
        <v>1566</v>
      </c>
      <c r="C60" s="99">
        <v>11</v>
      </c>
      <c r="D60" s="99">
        <v>0</v>
      </c>
      <c r="E60" s="99">
        <v>2</v>
      </c>
      <c r="F60" s="99">
        <v>5</v>
      </c>
      <c r="G60" s="99">
        <v>0</v>
      </c>
      <c r="H60" s="99">
        <v>0</v>
      </c>
      <c r="I60" s="99">
        <v>0</v>
      </c>
      <c r="J60" s="99">
        <v>18</v>
      </c>
    </row>
    <row r="61" spans="1:10" x14ac:dyDescent="0.2">
      <c r="A61" s="97" t="s">
        <v>548</v>
      </c>
      <c r="B61" s="97" t="s">
        <v>1567</v>
      </c>
      <c r="C61" s="99">
        <v>0</v>
      </c>
      <c r="D61" s="99">
        <v>0</v>
      </c>
      <c r="E61" s="99">
        <v>0</v>
      </c>
      <c r="F61" s="99">
        <v>2</v>
      </c>
      <c r="G61" s="99">
        <v>0</v>
      </c>
      <c r="H61" s="99">
        <v>0</v>
      </c>
      <c r="I61" s="99">
        <v>0</v>
      </c>
      <c r="J61" s="99">
        <v>2</v>
      </c>
    </row>
    <row r="62" spans="1:10" x14ac:dyDescent="0.2">
      <c r="A62" s="97" t="s">
        <v>465</v>
      </c>
      <c r="B62" s="97" t="s">
        <v>1568</v>
      </c>
      <c r="C62" s="99">
        <v>0</v>
      </c>
      <c r="D62" s="99">
        <v>0</v>
      </c>
      <c r="E62" s="99">
        <v>0</v>
      </c>
      <c r="F62" s="99">
        <v>1</v>
      </c>
      <c r="G62" s="99">
        <v>2</v>
      </c>
      <c r="H62" s="99">
        <v>0</v>
      </c>
      <c r="I62" s="99">
        <v>0</v>
      </c>
      <c r="J62" s="99">
        <v>3</v>
      </c>
    </row>
    <row r="63" spans="1:10" x14ac:dyDescent="0.2">
      <c r="A63" s="97" t="s">
        <v>729</v>
      </c>
      <c r="B63" s="97" t="s">
        <v>1569</v>
      </c>
      <c r="C63" s="99">
        <v>7</v>
      </c>
      <c r="D63" s="99">
        <v>0</v>
      </c>
      <c r="E63" s="99">
        <v>12</v>
      </c>
      <c r="F63" s="99">
        <v>4</v>
      </c>
      <c r="G63" s="99">
        <v>0</v>
      </c>
      <c r="H63" s="99">
        <v>0</v>
      </c>
      <c r="I63" s="99">
        <v>2</v>
      </c>
      <c r="J63" s="99">
        <v>25</v>
      </c>
    </row>
    <row r="64" spans="1:10" x14ac:dyDescent="0.2">
      <c r="A64" s="97" t="s">
        <v>729</v>
      </c>
      <c r="B64" s="97" t="s">
        <v>1570</v>
      </c>
      <c r="C64" s="99">
        <v>1</v>
      </c>
      <c r="D64" s="99">
        <v>3</v>
      </c>
      <c r="E64" s="99">
        <v>3</v>
      </c>
      <c r="F64" s="99">
        <v>0</v>
      </c>
      <c r="G64" s="99">
        <v>0</v>
      </c>
      <c r="H64" s="99">
        <v>0</v>
      </c>
      <c r="I64" s="99">
        <v>0</v>
      </c>
      <c r="J64" s="99">
        <v>7</v>
      </c>
    </row>
    <row r="65" spans="1:10" x14ac:dyDescent="0.2">
      <c r="A65" s="97" t="s">
        <v>729</v>
      </c>
      <c r="B65" s="97" t="s">
        <v>1571</v>
      </c>
      <c r="C65" s="99">
        <v>0</v>
      </c>
      <c r="D65" s="99">
        <v>0</v>
      </c>
      <c r="E65" s="99">
        <v>1</v>
      </c>
      <c r="F65" s="99">
        <v>0</v>
      </c>
      <c r="G65" s="99">
        <v>0</v>
      </c>
      <c r="H65" s="99">
        <v>1</v>
      </c>
      <c r="I65" s="99">
        <v>0</v>
      </c>
      <c r="J65" s="99">
        <v>2</v>
      </c>
    </row>
    <row r="66" spans="1:10" x14ac:dyDescent="0.2">
      <c r="A66" s="97" t="s">
        <v>548</v>
      </c>
      <c r="B66" s="97" t="s">
        <v>1572</v>
      </c>
      <c r="C66" s="99">
        <v>0</v>
      </c>
      <c r="D66" s="99">
        <v>0</v>
      </c>
      <c r="E66" s="99">
        <v>0</v>
      </c>
      <c r="F66" s="99">
        <v>7</v>
      </c>
      <c r="G66" s="99">
        <v>0</v>
      </c>
      <c r="H66" s="99">
        <v>0</v>
      </c>
      <c r="I66" s="99">
        <v>0</v>
      </c>
      <c r="J66" s="99">
        <v>7</v>
      </c>
    </row>
    <row r="67" spans="1:10" x14ac:dyDescent="0.2">
      <c r="A67" s="97" t="s">
        <v>729</v>
      </c>
      <c r="B67" s="97" t="s">
        <v>1573</v>
      </c>
      <c r="C67" s="99">
        <v>0</v>
      </c>
      <c r="D67" s="99">
        <v>0</v>
      </c>
      <c r="E67" s="99">
        <v>4</v>
      </c>
      <c r="F67" s="99">
        <v>6</v>
      </c>
      <c r="G67" s="99">
        <v>0</v>
      </c>
      <c r="H67" s="99">
        <v>0</v>
      </c>
      <c r="I67" s="99">
        <v>1</v>
      </c>
      <c r="J67" s="99">
        <v>11</v>
      </c>
    </row>
    <row r="68" spans="1:10" x14ac:dyDescent="0.2">
      <c r="A68" s="97" t="s">
        <v>729</v>
      </c>
      <c r="B68" s="97" t="s">
        <v>1574</v>
      </c>
      <c r="C68" s="99">
        <v>0</v>
      </c>
      <c r="D68" s="99">
        <v>0</v>
      </c>
      <c r="E68" s="99">
        <v>4</v>
      </c>
      <c r="F68" s="99">
        <v>6</v>
      </c>
      <c r="G68" s="99">
        <v>0</v>
      </c>
      <c r="H68" s="99">
        <v>0</v>
      </c>
      <c r="I68" s="99">
        <v>0</v>
      </c>
      <c r="J68" s="99">
        <v>10</v>
      </c>
    </row>
    <row r="69" spans="1:10" x14ac:dyDescent="0.2">
      <c r="A69" s="97" t="s">
        <v>548</v>
      </c>
      <c r="B69" s="97" t="s">
        <v>1575</v>
      </c>
      <c r="C69" s="99">
        <v>2</v>
      </c>
      <c r="D69" s="99">
        <v>1</v>
      </c>
      <c r="E69" s="99">
        <v>3</v>
      </c>
      <c r="F69" s="99">
        <v>9</v>
      </c>
      <c r="G69" s="99">
        <v>5</v>
      </c>
      <c r="H69" s="99">
        <v>1</v>
      </c>
      <c r="I69" s="99">
        <v>0</v>
      </c>
      <c r="J69" s="99">
        <v>21</v>
      </c>
    </row>
    <row r="70" spans="1:10" x14ac:dyDescent="0.2">
      <c r="A70" s="97" t="s">
        <v>426</v>
      </c>
      <c r="B70" s="97" t="s">
        <v>1576</v>
      </c>
      <c r="C70" s="99">
        <v>0</v>
      </c>
      <c r="D70" s="99">
        <v>0</v>
      </c>
      <c r="E70" s="99">
        <v>0</v>
      </c>
      <c r="F70" s="99">
        <v>1</v>
      </c>
      <c r="G70" s="99">
        <v>0</v>
      </c>
      <c r="H70" s="99">
        <v>0</v>
      </c>
      <c r="I70" s="99">
        <v>0</v>
      </c>
      <c r="J70" s="99">
        <v>1</v>
      </c>
    </row>
    <row r="71" spans="1:10" x14ac:dyDescent="0.2">
      <c r="A71" s="97" t="s">
        <v>729</v>
      </c>
      <c r="B71" s="97" t="s">
        <v>1577</v>
      </c>
      <c r="C71" s="99">
        <v>0</v>
      </c>
      <c r="D71" s="99">
        <v>0</v>
      </c>
      <c r="E71" s="99">
        <v>0</v>
      </c>
      <c r="F71" s="99">
        <v>1</v>
      </c>
      <c r="G71" s="99">
        <v>0</v>
      </c>
      <c r="H71" s="99">
        <v>0</v>
      </c>
      <c r="I71" s="99">
        <v>0</v>
      </c>
      <c r="J71" s="99">
        <v>1</v>
      </c>
    </row>
    <row r="72" spans="1:10" x14ac:dyDescent="0.2">
      <c r="A72" s="97" t="s">
        <v>465</v>
      </c>
      <c r="B72" s="97" t="s">
        <v>1578</v>
      </c>
      <c r="C72" s="99">
        <v>0</v>
      </c>
      <c r="D72" s="99">
        <v>0</v>
      </c>
      <c r="E72" s="99">
        <v>1</v>
      </c>
      <c r="F72" s="99">
        <v>1</v>
      </c>
      <c r="G72" s="99">
        <v>0</v>
      </c>
      <c r="H72" s="99">
        <v>1</v>
      </c>
      <c r="I72" s="99">
        <v>0</v>
      </c>
      <c r="J72" s="99">
        <v>3</v>
      </c>
    </row>
    <row r="73" spans="1:10" x14ac:dyDescent="0.2">
      <c r="A73" s="97" t="s">
        <v>426</v>
      </c>
      <c r="B73" s="97" t="s">
        <v>1579</v>
      </c>
      <c r="C73" s="99">
        <v>3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1</v>
      </c>
      <c r="J73" s="99">
        <v>4</v>
      </c>
    </row>
    <row r="74" spans="1:10" x14ac:dyDescent="0.2">
      <c r="A74" s="97" t="s">
        <v>426</v>
      </c>
      <c r="B74" s="97" t="s">
        <v>1580</v>
      </c>
      <c r="C74" s="99">
        <v>2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1</v>
      </c>
      <c r="J74" s="99">
        <v>3</v>
      </c>
    </row>
    <row r="75" spans="1:10" x14ac:dyDescent="0.2">
      <c r="A75" s="97" t="s">
        <v>673</v>
      </c>
      <c r="B75" s="97" t="s">
        <v>1581</v>
      </c>
      <c r="C75" s="99">
        <v>0</v>
      </c>
      <c r="D75" s="99">
        <v>0</v>
      </c>
      <c r="E75" s="99">
        <v>1</v>
      </c>
      <c r="F75" s="99">
        <v>0</v>
      </c>
      <c r="G75" s="99">
        <v>0</v>
      </c>
      <c r="H75" s="99">
        <v>0</v>
      </c>
      <c r="I75" s="99">
        <v>0</v>
      </c>
      <c r="J75" s="99">
        <v>1</v>
      </c>
    </row>
    <row r="76" spans="1:10" x14ac:dyDescent="0.2">
      <c r="A76" s="97" t="s">
        <v>673</v>
      </c>
      <c r="B76" s="97" t="s">
        <v>1582</v>
      </c>
      <c r="C76" s="99">
        <v>0</v>
      </c>
      <c r="D76" s="99">
        <v>0</v>
      </c>
      <c r="E76" s="99">
        <v>1</v>
      </c>
      <c r="F76" s="99">
        <v>0</v>
      </c>
      <c r="G76" s="99">
        <v>0</v>
      </c>
      <c r="H76" s="99">
        <v>0</v>
      </c>
      <c r="I76" s="99">
        <v>0</v>
      </c>
      <c r="J76" s="99">
        <v>1</v>
      </c>
    </row>
    <row r="77" spans="1:10" x14ac:dyDescent="0.2">
      <c r="A77" s="97" t="s">
        <v>673</v>
      </c>
      <c r="B77" s="97" t="s">
        <v>1583</v>
      </c>
      <c r="C77" s="99">
        <v>1</v>
      </c>
      <c r="D77" s="99">
        <v>0</v>
      </c>
      <c r="E77" s="99">
        <v>2</v>
      </c>
      <c r="F77" s="99">
        <v>0</v>
      </c>
      <c r="G77" s="99">
        <v>1</v>
      </c>
      <c r="H77" s="99">
        <v>0</v>
      </c>
      <c r="I77" s="99">
        <v>0</v>
      </c>
      <c r="J77" s="99">
        <v>4</v>
      </c>
    </row>
    <row r="78" spans="1:10" x14ac:dyDescent="0.2">
      <c r="A78" s="97" t="s">
        <v>673</v>
      </c>
      <c r="B78" s="97" t="s">
        <v>1584</v>
      </c>
      <c r="C78" s="99">
        <v>0</v>
      </c>
      <c r="D78" s="99">
        <v>0</v>
      </c>
      <c r="E78" s="99">
        <v>1</v>
      </c>
      <c r="F78" s="99">
        <v>0</v>
      </c>
      <c r="G78" s="99">
        <v>0</v>
      </c>
      <c r="H78" s="99">
        <v>0</v>
      </c>
      <c r="I78" s="99">
        <v>0</v>
      </c>
      <c r="J78" s="99">
        <v>1</v>
      </c>
    </row>
    <row r="79" spans="1:10" x14ac:dyDescent="0.2">
      <c r="A79" s="97" t="s">
        <v>548</v>
      </c>
      <c r="B79" s="97" t="s">
        <v>1585</v>
      </c>
      <c r="C79" s="99">
        <v>0</v>
      </c>
      <c r="D79" s="99">
        <v>0</v>
      </c>
      <c r="E79" s="99">
        <v>0</v>
      </c>
      <c r="F79" s="99">
        <v>5</v>
      </c>
      <c r="G79" s="99">
        <v>4</v>
      </c>
      <c r="H79" s="99">
        <v>0</v>
      </c>
      <c r="I79" s="99">
        <v>0</v>
      </c>
      <c r="J79" s="99">
        <v>9</v>
      </c>
    </row>
    <row r="80" spans="1:10" x14ac:dyDescent="0.2">
      <c r="A80" s="97" t="s">
        <v>729</v>
      </c>
      <c r="B80" s="97" t="s">
        <v>1586</v>
      </c>
      <c r="C80" s="99">
        <v>1</v>
      </c>
      <c r="D80" s="99">
        <v>1</v>
      </c>
      <c r="E80" s="99">
        <v>7</v>
      </c>
      <c r="F80" s="99">
        <v>5</v>
      </c>
      <c r="G80" s="99">
        <v>0</v>
      </c>
      <c r="H80" s="99">
        <v>0</v>
      </c>
      <c r="I80" s="99">
        <v>1</v>
      </c>
      <c r="J80" s="99">
        <v>15</v>
      </c>
    </row>
    <row r="81" spans="1:10" x14ac:dyDescent="0.2">
      <c r="A81" s="97" t="s">
        <v>465</v>
      </c>
      <c r="B81" s="97" t="s">
        <v>1587</v>
      </c>
      <c r="C81" s="99">
        <v>0</v>
      </c>
      <c r="D81" s="99">
        <v>0</v>
      </c>
      <c r="E81" s="99">
        <v>1</v>
      </c>
      <c r="F81" s="99">
        <v>2</v>
      </c>
      <c r="G81" s="99">
        <v>0</v>
      </c>
      <c r="H81" s="99">
        <v>1</v>
      </c>
      <c r="I81" s="99">
        <v>0</v>
      </c>
      <c r="J81" s="99">
        <v>4</v>
      </c>
    </row>
    <row r="82" spans="1:10" x14ac:dyDescent="0.2">
      <c r="A82" s="97" t="s">
        <v>729</v>
      </c>
      <c r="B82" s="97" t="s">
        <v>1588</v>
      </c>
      <c r="C82" s="99">
        <v>0</v>
      </c>
      <c r="D82" s="99">
        <v>0</v>
      </c>
      <c r="E82" s="99">
        <v>0</v>
      </c>
      <c r="F82" s="99">
        <v>5</v>
      </c>
      <c r="G82" s="99">
        <v>0</v>
      </c>
      <c r="H82" s="99">
        <v>0</v>
      </c>
      <c r="I82" s="99">
        <v>0</v>
      </c>
      <c r="J82" s="99">
        <v>5</v>
      </c>
    </row>
    <row r="83" spans="1:10" x14ac:dyDescent="0.2">
      <c r="A83" s="97" t="s">
        <v>548</v>
      </c>
      <c r="B83" s="97" t="s">
        <v>1589</v>
      </c>
      <c r="C83" s="99">
        <v>1</v>
      </c>
      <c r="D83" s="99">
        <v>0</v>
      </c>
      <c r="E83" s="99">
        <v>2</v>
      </c>
      <c r="F83" s="99">
        <v>0</v>
      </c>
      <c r="G83" s="99">
        <v>0</v>
      </c>
      <c r="H83" s="99">
        <v>0</v>
      </c>
      <c r="I83" s="99">
        <v>0</v>
      </c>
      <c r="J83" s="99">
        <v>3</v>
      </c>
    </row>
    <row r="84" spans="1:10" x14ac:dyDescent="0.2">
      <c r="A84" s="97" t="s">
        <v>548</v>
      </c>
      <c r="B84" s="97" t="s">
        <v>1590</v>
      </c>
      <c r="C84" s="99">
        <v>0</v>
      </c>
      <c r="D84" s="99">
        <v>0</v>
      </c>
      <c r="E84" s="99">
        <v>0</v>
      </c>
      <c r="F84" s="99">
        <v>0</v>
      </c>
      <c r="G84" s="99">
        <v>0</v>
      </c>
      <c r="H84" s="99">
        <v>1</v>
      </c>
      <c r="I84" s="99">
        <v>0</v>
      </c>
      <c r="J84" s="99">
        <v>1</v>
      </c>
    </row>
    <row r="85" spans="1:10" x14ac:dyDescent="0.2">
      <c r="A85" s="97" t="s">
        <v>729</v>
      </c>
      <c r="B85" s="97" t="s">
        <v>1591</v>
      </c>
      <c r="C85" s="99">
        <v>0</v>
      </c>
      <c r="D85" s="99">
        <v>0</v>
      </c>
      <c r="E85" s="99">
        <v>0</v>
      </c>
      <c r="F85" s="99">
        <v>1</v>
      </c>
      <c r="G85" s="99">
        <v>0</v>
      </c>
      <c r="H85" s="99">
        <v>0</v>
      </c>
      <c r="I85" s="99">
        <v>0</v>
      </c>
      <c r="J85" s="99">
        <v>1</v>
      </c>
    </row>
    <row r="86" spans="1:10" x14ac:dyDescent="0.2">
      <c r="A86" s="97" t="s">
        <v>284</v>
      </c>
      <c r="B86" s="97" t="s">
        <v>1592</v>
      </c>
      <c r="C86" s="99">
        <v>0</v>
      </c>
      <c r="D86" s="99">
        <v>0</v>
      </c>
      <c r="E86" s="99">
        <v>0</v>
      </c>
      <c r="F86" s="99">
        <v>3</v>
      </c>
      <c r="G86" s="99">
        <v>0</v>
      </c>
      <c r="H86" s="99">
        <v>0</v>
      </c>
      <c r="I86" s="99">
        <v>0</v>
      </c>
      <c r="J86" s="99">
        <v>3</v>
      </c>
    </row>
    <row r="87" spans="1:10" x14ac:dyDescent="0.2">
      <c r="A87" s="97" t="s">
        <v>548</v>
      </c>
      <c r="B87" s="97" t="s">
        <v>1593</v>
      </c>
      <c r="C87" s="99">
        <v>0</v>
      </c>
      <c r="D87" s="99">
        <v>0</v>
      </c>
      <c r="E87" s="99">
        <v>0</v>
      </c>
      <c r="F87" s="99">
        <v>1</v>
      </c>
      <c r="G87" s="99">
        <v>0</v>
      </c>
      <c r="H87" s="99">
        <v>0</v>
      </c>
      <c r="I87" s="99">
        <v>0</v>
      </c>
      <c r="J87" s="99">
        <v>1</v>
      </c>
    </row>
    <row r="88" spans="1:10" x14ac:dyDescent="0.2">
      <c r="A88" s="97" t="s">
        <v>548</v>
      </c>
      <c r="B88" s="97" t="s">
        <v>1594</v>
      </c>
      <c r="C88" s="99">
        <v>0</v>
      </c>
      <c r="D88" s="99">
        <v>0</v>
      </c>
      <c r="E88" s="99">
        <v>0</v>
      </c>
      <c r="F88" s="99">
        <v>3</v>
      </c>
      <c r="G88" s="99">
        <v>2</v>
      </c>
      <c r="H88" s="99">
        <v>0</v>
      </c>
      <c r="I88" s="99">
        <v>0</v>
      </c>
      <c r="J88" s="99">
        <v>5</v>
      </c>
    </row>
    <row r="89" spans="1:10" x14ac:dyDescent="0.2">
      <c r="A89" s="97" t="s">
        <v>729</v>
      </c>
      <c r="B89" s="97" t="s">
        <v>1595</v>
      </c>
      <c r="C89" s="99">
        <v>4</v>
      </c>
      <c r="D89" s="99">
        <v>0</v>
      </c>
      <c r="E89" s="99">
        <v>2</v>
      </c>
      <c r="F89" s="99">
        <v>10</v>
      </c>
      <c r="G89" s="99">
        <v>7</v>
      </c>
      <c r="H89" s="99">
        <v>14</v>
      </c>
      <c r="I89" s="99">
        <v>0</v>
      </c>
      <c r="J89" s="99">
        <v>37</v>
      </c>
    </row>
    <row r="90" spans="1:10" x14ac:dyDescent="0.2">
      <c r="A90" s="97" t="s">
        <v>729</v>
      </c>
      <c r="B90" s="97" t="s">
        <v>1596</v>
      </c>
      <c r="C90" s="99">
        <v>0</v>
      </c>
      <c r="D90" s="99">
        <v>0</v>
      </c>
      <c r="E90" s="99">
        <v>3</v>
      </c>
      <c r="F90" s="99">
        <v>3</v>
      </c>
      <c r="G90" s="99">
        <v>0</v>
      </c>
      <c r="H90" s="99">
        <v>0</v>
      </c>
      <c r="I90" s="99">
        <v>0</v>
      </c>
      <c r="J90" s="99">
        <v>6</v>
      </c>
    </row>
    <row r="91" spans="1:10" x14ac:dyDescent="0.2">
      <c r="A91" s="97" t="s">
        <v>729</v>
      </c>
      <c r="B91" s="97" t="s">
        <v>1597</v>
      </c>
      <c r="C91" s="99">
        <v>0</v>
      </c>
      <c r="D91" s="99">
        <v>0</v>
      </c>
      <c r="E91" s="99">
        <v>1</v>
      </c>
      <c r="F91" s="99">
        <v>2</v>
      </c>
      <c r="G91" s="99">
        <v>0</v>
      </c>
      <c r="H91" s="99">
        <v>0</v>
      </c>
      <c r="I91" s="99">
        <v>0</v>
      </c>
      <c r="J91" s="99">
        <v>3</v>
      </c>
    </row>
    <row r="92" spans="1:10" x14ac:dyDescent="0.2">
      <c r="A92" s="97" t="s">
        <v>729</v>
      </c>
      <c r="B92" s="97" t="s">
        <v>1598</v>
      </c>
      <c r="C92" s="99">
        <v>0</v>
      </c>
      <c r="D92" s="99">
        <v>0</v>
      </c>
      <c r="E92" s="99">
        <v>3</v>
      </c>
      <c r="F92" s="99">
        <v>2</v>
      </c>
      <c r="G92" s="99">
        <v>1</v>
      </c>
      <c r="H92" s="99">
        <v>0</v>
      </c>
      <c r="I92" s="99">
        <v>0</v>
      </c>
      <c r="J92" s="99">
        <v>6</v>
      </c>
    </row>
    <row r="93" spans="1:10" x14ac:dyDescent="0.2">
      <c r="A93" s="97" t="s">
        <v>673</v>
      </c>
      <c r="B93" s="97" t="s">
        <v>1599</v>
      </c>
      <c r="C93" s="99">
        <v>0</v>
      </c>
      <c r="D93" s="99">
        <v>0</v>
      </c>
      <c r="E93" s="99">
        <v>1</v>
      </c>
      <c r="F93" s="99">
        <v>8</v>
      </c>
      <c r="G93" s="99">
        <v>1</v>
      </c>
      <c r="H93" s="99">
        <v>4</v>
      </c>
      <c r="I93" s="99">
        <v>3</v>
      </c>
      <c r="J93" s="99">
        <v>17</v>
      </c>
    </row>
    <row r="94" spans="1:10" x14ac:dyDescent="0.2">
      <c r="A94" s="97" t="s">
        <v>729</v>
      </c>
      <c r="B94" s="97" t="s">
        <v>1600</v>
      </c>
      <c r="C94" s="99">
        <v>0</v>
      </c>
      <c r="D94" s="99">
        <v>0</v>
      </c>
      <c r="E94" s="99">
        <v>2</v>
      </c>
      <c r="F94" s="99">
        <v>4</v>
      </c>
      <c r="G94" s="99">
        <v>0</v>
      </c>
      <c r="H94" s="99">
        <v>0</v>
      </c>
      <c r="I94" s="99">
        <v>0</v>
      </c>
      <c r="J94" s="99">
        <v>6</v>
      </c>
    </row>
    <row r="95" spans="1:10" x14ac:dyDescent="0.2">
      <c r="A95" s="97" t="s">
        <v>548</v>
      </c>
      <c r="B95" s="97" t="s">
        <v>1601</v>
      </c>
      <c r="C95" s="99">
        <v>1</v>
      </c>
      <c r="D95" s="99">
        <v>2</v>
      </c>
      <c r="E95" s="99">
        <v>4</v>
      </c>
      <c r="F95" s="99">
        <v>8</v>
      </c>
      <c r="G95" s="99">
        <v>3</v>
      </c>
      <c r="H95" s="99">
        <v>0</v>
      </c>
      <c r="I95" s="99">
        <v>0</v>
      </c>
      <c r="J95" s="99">
        <v>18</v>
      </c>
    </row>
    <row r="96" spans="1:10" x14ac:dyDescent="0.2">
      <c r="A96" s="97" t="s">
        <v>548</v>
      </c>
      <c r="B96" s="97" t="s">
        <v>1602</v>
      </c>
      <c r="C96" s="99">
        <v>0</v>
      </c>
      <c r="D96" s="99">
        <v>0</v>
      </c>
      <c r="E96" s="99">
        <v>0</v>
      </c>
      <c r="F96" s="99">
        <v>1</v>
      </c>
      <c r="G96" s="99">
        <v>0</v>
      </c>
      <c r="H96" s="99">
        <v>0</v>
      </c>
      <c r="I96" s="99">
        <v>0</v>
      </c>
      <c r="J96" s="99">
        <v>1</v>
      </c>
    </row>
    <row r="97" spans="1:10" x14ac:dyDescent="0.2">
      <c r="A97" s="97" t="s">
        <v>673</v>
      </c>
      <c r="B97" s="97" t="s">
        <v>105</v>
      </c>
      <c r="C97" s="99">
        <v>0</v>
      </c>
      <c r="D97" s="99">
        <v>1</v>
      </c>
      <c r="E97" s="99">
        <v>0</v>
      </c>
      <c r="F97" s="99">
        <v>1</v>
      </c>
      <c r="G97" s="99">
        <v>0</v>
      </c>
      <c r="H97" s="99">
        <v>0</v>
      </c>
      <c r="I97" s="99">
        <v>0</v>
      </c>
      <c r="J97" s="99">
        <v>2</v>
      </c>
    </row>
    <row r="98" spans="1:10" x14ac:dyDescent="0.2">
      <c r="A98" s="97" t="s">
        <v>729</v>
      </c>
      <c r="B98" s="97" t="s">
        <v>1603</v>
      </c>
      <c r="C98" s="99">
        <v>0</v>
      </c>
      <c r="D98" s="99">
        <v>0</v>
      </c>
      <c r="E98" s="99">
        <v>14</v>
      </c>
      <c r="F98" s="99">
        <v>1</v>
      </c>
      <c r="G98" s="99">
        <v>1</v>
      </c>
      <c r="H98" s="99">
        <v>0</v>
      </c>
      <c r="I98" s="99">
        <v>1</v>
      </c>
      <c r="J98" s="99">
        <v>17</v>
      </c>
    </row>
    <row r="99" spans="1:10" x14ac:dyDescent="0.2">
      <c r="A99" s="97" t="s">
        <v>284</v>
      </c>
      <c r="B99" s="97" t="s">
        <v>1604</v>
      </c>
      <c r="C99" s="99">
        <v>0</v>
      </c>
      <c r="D99" s="99">
        <v>0</v>
      </c>
      <c r="E99" s="99">
        <v>0</v>
      </c>
      <c r="F99" s="99">
        <v>1</v>
      </c>
      <c r="G99" s="99">
        <v>0</v>
      </c>
      <c r="H99" s="99">
        <v>0</v>
      </c>
      <c r="I99" s="99">
        <v>0</v>
      </c>
      <c r="J99" s="99">
        <v>1</v>
      </c>
    </row>
    <row r="100" spans="1:10" x14ac:dyDescent="0.2">
      <c r="A100" s="97" t="s">
        <v>729</v>
      </c>
      <c r="B100" s="97" t="s">
        <v>1605</v>
      </c>
      <c r="C100" s="99">
        <v>8</v>
      </c>
      <c r="D100" s="99">
        <v>0</v>
      </c>
      <c r="E100" s="99">
        <v>3</v>
      </c>
      <c r="F100" s="99">
        <v>7</v>
      </c>
      <c r="G100" s="99">
        <v>1</v>
      </c>
      <c r="H100" s="99">
        <v>0</v>
      </c>
      <c r="I100" s="99">
        <v>1</v>
      </c>
      <c r="J100" s="99">
        <v>20</v>
      </c>
    </row>
    <row r="101" spans="1:10" x14ac:dyDescent="0.2">
      <c r="A101" s="97" t="s">
        <v>465</v>
      </c>
      <c r="B101" s="97" t="s">
        <v>1606</v>
      </c>
      <c r="C101" s="99">
        <v>0</v>
      </c>
      <c r="D101" s="99">
        <v>0</v>
      </c>
      <c r="E101" s="99">
        <v>0</v>
      </c>
      <c r="F101" s="99">
        <v>1</v>
      </c>
      <c r="G101" s="99">
        <v>0</v>
      </c>
      <c r="H101" s="99">
        <v>0</v>
      </c>
      <c r="I101" s="99">
        <v>0</v>
      </c>
      <c r="J101" s="99">
        <v>1</v>
      </c>
    </row>
    <row r="102" spans="1:10" x14ac:dyDescent="0.2">
      <c r="A102" s="97" t="s">
        <v>729</v>
      </c>
      <c r="B102" s="97" t="s">
        <v>1607</v>
      </c>
      <c r="C102" s="99">
        <v>0</v>
      </c>
      <c r="D102" s="99">
        <v>0</v>
      </c>
      <c r="E102" s="99">
        <v>1</v>
      </c>
      <c r="F102" s="99">
        <v>1</v>
      </c>
      <c r="G102" s="99">
        <v>0</v>
      </c>
      <c r="H102" s="99">
        <v>0</v>
      </c>
      <c r="I102" s="99">
        <v>0</v>
      </c>
      <c r="J102" s="99">
        <v>2</v>
      </c>
    </row>
    <row r="103" spans="1:10" x14ac:dyDescent="0.2">
      <c r="A103" s="97" t="s">
        <v>465</v>
      </c>
      <c r="B103" s="97" t="s">
        <v>1608</v>
      </c>
      <c r="C103" s="99">
        <v>3</v>
      </c>
      <c r="D103" s="99">
        <v>0</v>
      </c>
      <c r="E103" s="99">
        <v>0</v>
      </c>
      <c r="F103" s="99">
        <v>2</v>
      </c>
      <c r="G103" s="99">
        <v>2</v>
      </c>
      <c r="H103" s="99">
        <v>4</v>
      </c>
      <c r="I103" s="99">
        <v>2</v>
      </c>
      <c r="J103" s="99">
        <v>13</v>
      </c>
    </row>
    <row r="104" spans="1:10" x14ac:dyDescent="0.2">
      <c r="A104" s="97" t="s">
        <v>673</v>
      </c>
      <c r="B104" s="97" t="s">
        <v>1609</v>
      </c>
      <c r="C104" s="99">
        <v>0</v>
      </c>
      <c r="D104" s="99">
        <v>0</v>
      </c>
      <c r="E104" s="99">
        <v>0</v>
      </c>
      <c r="F104" s="99">
        <v>1</v>
      </c>
      <c r="G104" s="99">
        <v>0</v>
      </c>
      <c r="H104" s="99">
        <v>0</v>
      </c>
      <c r="I104" s="99">
        <v>0</v>
      </c>
      <c r="J104" s="99">
        <v>1</v>
      </c>
    </row>
    <row r="105" spans="1:10" x14ac:dyDescent="0.2">
      <c r="A105" s="97" t="s">
        <v>729</v>
      </c>
      <c r="B105" s="97" t="s">
        <v>1610</v>
      </c>
      <c r="C105" s="99">
        <v>0</v>
      </c>
      <c r="D105" s="99">
        <v>0</v>
      </c>
      <c r="E105" s="99">
        <v>1</v>
      </c>
      <c r="F105" s="99">
        <v>1</v>
      </c>
      <c r="G105" s="99">
        <v>0</v>
      </c>
      <c r="H105" s="99">
        <v>0</v>
      </c>
      <c r="I105" s="99">
        <v>0</v>
      </c>
      <c r="J105" s="99">
        <v>2</v>
      </c>
    </row>
    <row r="106" spans="1:10" x14ac:dyDescent="0.2">
      <c r="A106" s="97" t="s">
        <v>465</v>
      </c>
      <c r="B106" s="97" t="s">
        <v>1611</v>
      </c>
      <c r="C106" s="99">
        <v>0</v>
      </c>
      <c r="D106" s="99">
        <v>0</v>
      </c>
      <c r="E106" s="99">
        <v>0</v>
      </c>
      <c r="F106" s="99">
        <v>1</v>
      </c>
      <c r="G106" s="99">
        <v>0</v>
      </c>
      <c r="H106" s="99">
        <v>0</v>
      </c>
      <c r="I106" s="99">
        <v>0</v>
      </c>
      <c r="J106" s="99">
        <v>1</v>
      </c>
    </row>
    <row r="107" spans="1:10" x14ac:dyDescent="0.2">
      <c r="A107" s="97" t="s">
        <v>548</v>
      </c>
      <c r="B107" s="97" t="s">
        <v>1612</v>
      </c>
      <c r="C107" s="99">
        <v>0</v>
      </c>
      <c r="D107" s="99">
        <v>0</v>
      </c>
      <c r="E107" s="99">
        <v>0</v>
      </c>
      <c r="F107" s="99">
        <v>4</v>
      </c>
      <c r="G107" s="99">
        <v>0</v>
      </c>
      <c r="H107" s="99">
        <v>0</v>
      </c>
      <c r="I107" s="99">
        <v>0</v>
      </c>
      <c r="J107" s="99">
        <v>4</v>
      </c>
    </row>
    <row r="108" spans="1:10" x14ac:dyDescent="0.2">
      <c r="A108" s="97" t="s">
        <v>465</v>
      </c>
      <c r="B108" s="97" t="s">
        <v>1613</v>
      </c>
      <c r="C108" s="99">
        <v>0</v>
      </c>
      <c r="D108" s="99">
        <v>0</v>
      </c>
      <c r="E108" s="99">
        <v>0</v>
      </c>
      <c r="F108" s="99">
        <v>2</v>
      </c>
      <c r="G108" s="99">
        <v>1</v>
      </c>
      <c r="H108" s="99">
        <v>0</v>
      </c>
      <c r="I108" s="99">
        <v>0</v>
      </c>
      <c r="J108" s="99">
        <v>3</v>
      </c>
    </row>
    <row r="109" spans="1:10" x14ac:dyDescent="0.2">
      <c r="A109" s="97" t="s">
        <v>729</v>
      </c>
      <c r="B109" s="97" t="s">
        <v>1614</v>
      </c>
      <c r="C109" s="99">
        <v>2</v>
      </c>
      <c r="D109" s="99">
        <v>2</v>
      </c>
      <c r="E109" s="99">
        <v>7</v>
      </c>
      <c r="F109" s="99">
        <v>20</v>
      </c>
      <c r="G109" s="99">
        <v>1</v>
      </c>
      <c r="H109" s="99">
        <v>0</v>
      </c>
      <c r="I109" s="99">
        <v>4</v>
      </c>
      <c r="J109" s="99">
        <v>36</v>
      </c>
    </row>
    <row r="110" spans="1:10" x14ac:dyDescent="0.2">
      <c r="A110" s="97" t="s">
        <v>673</v>
      </c>
      <c r="B110" s="97" t="s">
        <v>1615</v>
      </c>
      <c r="C110" s="99">
        <v>0</v>
      </c>
      <c r="D110" s="99">
        <v>0</v>
      </c>
      <c r="E110" s="99">
        <v>0</v>
      </c>
      <c r="F110" s="99">
        <v>1</v>
      </c>
      <c r="G110" s="99">
        <v>0</v>
      </c>
      <c r="H110" s="99">
        <v>0</v>
      </c>
      <c r="I110" s="99">
        <v>0</v>
      </c>
      <c r="J110" s="99">
        <v>1</v>
      </c>
    </row>
    <row r="111" spans="1:10" x14ac:dyDescent="0.2">
      <c r="A111" s="97" t="s">
        <v>729</v>
      </c>
      <c r="B111" s="97" t="s">
        <v>1616</v>
      </c>
      <c r="C111" s="99">
        <v>0</v>
      </c>
      <c r="D111" s="99">
        <v>0</v>
      </c>
      <c r="E111" s="99">
        <v>8</v>
      </c>
      <c r="F111" s="99">
        <v>6</v>
      </c>
      <c r="G111" s="99">
        <v>0</v>
      </c>
      <c r="H111" s="99">
        <v>0</v>
      </c>
      <c r="I111" s="99">
        <v>1</v>
      </c>
      <c r="J111" s="99">
        <v>15</v>
      </c>
    </row>
    <row r="112" spans="1:10" x14ac:dyDescent="0.2">
      <c r="A112" s="97" t="s">
        <v>729</v>
      </c>
      <c r="B112" s="97" t="s">
        <v>1617</v>
      </c>
      <c r="C112" s="99">
        <v>0</v>
      </c>
      <c r="D112" s="99">
        <v>0</v>
      </c>
      <c r="E112" s="99">
        <v>1</v>
      </c>
      <c r="F112" s="99">
        <v>0</v>
      </c>
      <c r="G112" s="99">
        <v>0</v>
      </c>
      <c r="H112" s="99">
        <v>0</v>
      </c>
      <c r="I112" s="99">
        <v>0</v>
      </c>
      <c r="J112" s="99">
        <v>1</v>
      </c>
    </row>
    <row r="113" spans="1:10" x14ac:dyDescent="0.2">
      <c r="A113" s="97" t="s">
        <v>729</v>
      </c>
      <c r="B113" s="97" t="s">
        <v>1618</v>
      </c>
      <c r="C113" s="99">
        <v>0</v>
      </c>
      <c r="D113" s="99">
        <v>1</v>
      </c>
      <c r="E113" s="99">
        <v>3</v>
      </c>
      <c r="F113" s="99">
        <v>1</v>
      </c>
      <c r="G113" s="99">
        <v>0</v>
      </c>
      <c r="H113" s="99">
        <v>0</v>
      </c>
      <c r="I113" s="99">
        <v>0</v>
      </c>
      <c r="J113" s="99">
        <v>5</v>
      </c>
    </row>
    <row r="114" spans="1:10" x14ac:dyDescent="0.2">
      <c r="A114" s="97" t="s">
        <v>729</v>
      </c>
      <c r="B114" s="97" t="s">
        <v>1619</v>
      </c>
      <c r="C114" s="99">
        <v>0</v>
      </c>
      <c r="D114" s="99">
        <v>0</v>
      </c>
      <c r="E114" s="99">
        <v>0</v>
      </c>
      <c r="F114" s="99">
        <v>3</v>
      </c>
      <c r="G114" s="99">
        <v>0</v>
      </c>
      <c r="H114" s="99">
        <v>0</v>
      </c>
      <c r="I114" s="99">
        <v>0</v>
      </c>
      <c r="J114" s="99">
        <v>3</v>
      </c>
    </row>
    <row r="115" spans="1:10" x14ac:dyDescent="0.2">
      <c r="A115" s="97" t="s">
        <v>729</v>
      </c>
      <c r="B115" s="97" t="s">
        <v>1620</v>
      </c>
      <c r="C115" s="99">
        <v>0</v>
      </c>
      <c r="D115" s="99">
        <v>0</v>
      </c>
      <c r="E115" s="99">
        <v>1</v>
      </c>
      <c r="F115" s="99">
        <v>0</v>
      </c>
      <c r="G115" s="99">
        <v>0</v>
      </c>
      <c r="H115" s="99">
        <v>0</v>
      </c>
      <c r="I115" s="99">
        <v>0</v>
      </c>
      <c r="J115" s="99">
        <v>1</v>
      </c>
    </row>
    <row r="116" spans="1:10" x14ac:dyDescent="0.2">
      <c r="A116" s="97" t="s">
        <v>729</v>
      </c>
      <c r="B116" s="97" t="s">
        <v>1621</v>
      </c>
      <c r="C116" s="99">
        <v>0</v>
      </c>
      <c r="D116" s="99">
        <v>0</v>
      </c>
      <c r="E116" s="99">
        <v>0</v>
      </c>
      <c r="F116" s="99">
        <v>1</v>
      </c>
      <c r="G116" s="99">
        <v>0</v>
      </c>
      <c r="H116" s="99">
        <v>0</v>
      </c>
      <c r="I116" s="99">
        <v>1</v>
      </c>
      <c r="J116" s="99">
        <v>2</v>
      </c>
    </row>
    <row r="117" spans="1:10" x14ac:dyDescent="0.2">
      <c r="A117" s="97" t="s">
        <v>548</v>
      </c>
      <c r="B117" s="97" t="s">
        <v>1622</v>
      </c>
      <c r="C117" s="99">
        <v>0</v>
      </c>
      <c r="D117" s="99">
        <v>0</v>
      </c>
      <c r="E117" s="99">
        <v>0</v>
      </c>
      <c r="F117" s="99">
        <v>4</v>
      </c>
      <c r="G117" s="99">
        <v>3</v>
      </c>
      <c r="H117" s="99">
        <v>3</v>
      </c>
      <c r="I117" s="99">
        <v>0</v>
      </c>
      <c r="J117" s="99">
        <v>10</v>
      </c>
    </row>
    <row r="118" spans="1:10" x14ac:dyDescent="0.2">
      <c r="A118" s="97" t="s">
        <v>689</v>
      </c>
      <c r="B118" s="97" t="s">
        <v>1623</v>
      </c>
      <c r="C118" s="99">
        <v>0</v>
      </c>
      <c r="D118" s="99">
        <v>0</v>
      </c>
      <c r="E118" s="99">
        <v>0</v>
      </c>
      <c r="F118" s="99">
        <v>1</v>
      </c>
      <c r="G118" s="99">
        <v>0</v>
      </c>
      <c r="H118" s="99">
        <v>0</v>
      </c>
      <c r="I118" s="99">
        <v>0</v>
      </c>
      <c r="J118" s="99">
        <v>1</v>
      </c>
    </row>
    <row r="119" spans="1:10" x14ac:dyDescent="0.2">
      <c r="A119" s="97" t="s">
        <v>548</v>
      </c>
      <c r="B119" s="97" t="s">
        <v>1624</v>
      </c>
      <c r="C119" s="99">
        <v>0</v>
      </c>
      <c r="D119" s="99">
        <v>0</v>
      </c>
      <c r="E119" s="99">
        <v>0</v>
      </c>
      <c r="F119" s="99">
        <v>0</v>
      </c>
      <c r="G119" s="99">
        <v>1</v>
      </c>
      <c r="H119" s="99">
        <v>0</v>
      </c>
      <c r="I119" s="99">
        <v>1</v>
      </c>
      <c r="J119" s="99">
        <v>2</v>
      </c>
    </row>
    <row r="120" spans="1:10" x14ac:dyDescent="0.2">
      <c r="A120" s="97" t="s">
        <v>548</v>
      </c>
      <c r="B120" s="97" t="s">
        <v>1625</v>
      </c>
      <c r="C120" s="99">
        <v>0</v>
      </c>
      <c r="D120" s="99">
        <v>0</v>
      </c>
      <c r="E120" s="99">
        <v>0</v>
      </c>
      <c r="F120" s="99">
        <v>5</v>
      </c>
      <c r="G120" s="99">
        <v>0</v>
      </c>
      <c r="H120" s="99">
        <v>1</v>
      </c>
      <c r="I120" s="99">
        <v>0</v>
      </c>
      <c r="J120" s="99">
        <v>6</v>
      </c>
    </row>
    <row r="121" spans="1:10" x14ac:dyDescent="0.2">
      <c r="A121" s="97" t="s">
        <v>548</v>
      </c>
      <c r="B121" s="97" t="s">
        <v>1626</v>
      </c>
      <c r="C121" s="99">
        <v>0</v>
      </c>
      <c r="D121" s="99">
        <v>1</v>
      </c>
      <c r="E121" s="99">
        <v>0</v>
      </c>
      <c r="F121" s="99">
        <v>1</v>
      </c>
      <c r="G121" s="99">
        <v>0</v>
      </c>
      <c r="H121" s="99">
        <v>0</v>
      </c>
      <c r="I121" s="99">
        <v>0</v>
      </c>
      <c r="J121" s="99">
        <v>2</v>
      </c>
    </row>
    <row r="122" spans="1:10" x14ac:dyDescent="0.2">
      <c r="A122" s="97" t="s">
        <v>689</v>
      </c>
      <c r="B122" s="97" t="s">
        <v>1627</v>
      </c>
      <c r="C122" s="99">
        <v>0</v>
      </c>
      <c r="D122" s="99">
        <v>0</v>
      </c>
      <c r="E122" s="99">
        <v>0</v>
      </c>
      <c r="F122" s="99">
        <v>1</v>
      </c>
      <c r="G122" s="99">
        <v>0</v>
      </c>
      <c r="H122" s="99">
        <v>0</v>
      </c>
      <c r="I122" s="99">
        <v>0</v>
      </c>
      <c r="J122" s="99">
        <v>1</v>
      </c>
    </row>
    <row r="123" spans="1:10" x14ac:dyDescent="0.2">
      <c r="A123" s="97" t="s">
        <v>729</v>
      </c>
      <c r="B123" s="97" t="s">
        <v>1628</v>
      </c>
      <c r="C123" s="99">
        <v>0</v>
      </c>
      <c r="D123" s="99">
        <v>1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  <c r="J123" s="99">
        <v>1</v>
      </c>
    </row>
    <row r="124" spans="1:10" x14ac:dyDescent="0.2">
      <c r="A124" s="97" t="s">
        <v>729</v>
      </c>
      <c r="B124" s="97" t="s">
        <v>1629</v>
      </c>
      <c r="C124" s="99">
        <v>0</v>
      </c>
      <c r="D124" s="99">
        <v>1</v>
      </c>
      <c r="E124" s="99">
        <v>0</v>
      </c>
      <c r="F124" s="99">
        <v>1</v>
      </c>
      <c r="G124" s="99">
        <v>1</v>
      </c>
      <c r="H124" s="99">
        <v>0</v>
      </c>
      <c r="I124" s="99">
        <v>0</v>
      </c>
      <c r="J124" s="99">
        <v>3</v>
      </c>
    </row>
    <row r="125" spans="1:10" x14ac:dyDescent="0.2">
      <c r="A125" s="97" t="s">
        <v>426</v>
      </c>
      <c r="B125" s="97" t="s">
        <v>1630</v>
      </c>
      <c r="C125" s="99">
        <v>1</v>
      </c>
      <c r="D125" s="99">
        <v>0</v>
      </c>
      <c r="E125" s="99">
        <v>0</v>
      </c>
      <c r="F125" s="99">
        <v>0</v>
      </c>
      <c r="G125" s="99">
        <v>0</v>
      </c>
      <c r="H125" s="99">
        <v>0</v>
      </c>
      <c r="I125" s="99">
        <v>0</v>
      </c>
      <c r="J125" s="99">
        <v>1</v>
      </c>
    </row>
    <row r="126" spans="1:10" x14ac:dyDescent="0.2">
      <c r="A126" s="97" t="s">
        <v>548</v>
      </c>
      <c r="B126" s="97" t="s">
        <v>1631</v>
      </c>
      <c r="C126" s="99">
        <v>0</v>
      </c>
      <c r="D126" s="99">
        <v>0</v>
      </c>
      <c r="E126" s="99">
        <v>0</v>
      </c>
      <c r="F126" s="99">
        <v>2</v>
      </c>
      <c r="G126" s="99">
        <v>0</v>
      </c>
      <c r="H126" s="99">
        <v>0</v>
      </c>
      <c r="I126" s="99">
        <v>0</v>
      </c>
      <c r="J126" s="99">
        <v>2</v>
      </c>
    </row>
    <row r="127" spans="1:10" x14ac:dyDescent="0.2">
      <c r="A127" s="97" t="s">
        <v>729</v>
      </c>
      <c r="B127" s="97" t="s">
        <v>1632</v>
      </c>
      <c r="C127" s="99">
        <v>0</v>
      </c>
      <c r="D127" s="99">
        <v>0</v>
      </c>
      <c r="E127" s="99">
        <v>0</v>
      </c>
      <c r="F127" s="99">
        <v>1</v>
      </c>
      <c r="G127" s="99">
        <v>0</v>
      </c>
      <c r="H127" s="99">
        <v>0</v>
      </c>
      <c r="I127" s="99">
        <v>0</v>
      </c>
      <c r="J127" s="99">
        <v>1</v>
      </c>
    </row>
    <row r="128" spans="1:10" x14ac:dyDescent="0.2">
      <c r="A128" s="97" t="s">
        <v>465</v>
      </c>
      <c r="B128" s="97" t="s">
        <v>1633</v>
      </c>
      <c r="C128" s="99">
        <v>0</v>
      </c>
      <c r="D128" s="99">
        <v>0</v>
      </c>
      <c r="E128" s="99">
        <v>0</v>
      </c>
      <c r="F128" s="99">
        <v>1</v>
      </c>
      <c r="G128" s="99">
        <v>1</v>
      </c>
      <c r="H128" s="99">
        <v>0</v>
      </c>
      <c r="I128" s="99">
        <v>0</v>
      </c>
      <c r="J128" s="99">
        <v>2</v>
      </c>
    </row>
    <row r="129" spans="1:10" x14ac:dyDescent="0.2">
      <c r="A129" s="97" t="s">
        <v>673</v>
      </c>
      <c r="B129" s="97" t="s">
        <v>1634</v>
      </c>
      <c r="C129" s="99">
        <v>0</v>
      </c>
      <c r="D129" s="99">
        <v>0</v>
      </c>
      <c r="E129" s="99">
        <v>1</v>
      </c>
      <c r="F129" s="99">
        <v>0</v>
      </c>
      <c r="G129" s="99">
        <v>0</v>
      </c>
      <c r="H129" s="99">
        <v>0</v>
      </c>
      <c r="I129" s="99">
        <v>0</v>
      </c>
      <c r="J129" s="99">
        <v>1</v>
      </c>
    </row>
    <row r="130" spans="1:10" x14ac:dyDescent="0.2">
      <c r="A130" s="97" t="s">
        <v>673</v>
      </c>
      <c r="B130" s="97" t="s">
        <v>1635</v>
      </c>
      <c r="C130" s="99">
        <v>0</v>
      </c>
      <c r="D130" s="99">
        <v>0</v>
      </c>
      <c r="E130" s="99">
        <v>1</v>
      </c>
      <c r="F130" s="99">
        <v>0</v>
      </c>
      <c r="G130" s="99">
        <v>0</v>
      </c>
      <c r="H130" s="99">
        <v>0</v>
      </c>
      <c r="I130" s="99">
        <v>0</v>
      </c>
      <c r="J130" s="99">
        <v>1</v>
      </c>
    </row>
    <row r="131" spans="1:10" x14ac:dyDescent="0.2">
      <c r="A131" s="97" t="s">
        <v>673</v>
      </c>
      <c r="B131" s="97" t="s">
        <v>1636</v>
      </c>
      <c r="C131" s="99">
        <v>1</v>
      </c>
      <c r="D131" s="99">
        <v>0</v>
      </c>
      <c r="E131" s="99">
        <v>0</v>
      </c>
      <c r="F131" s="99">
        <v>0</v>
      </c>
      <c r="G131" s="99">
        <v>0</v>
      </c>
      <c r="H131" s="99">
        <v>0</v>
      </c>
      <c r="I131" s="99">
        <v>0</v>
      </c>
      <c r="J131" s="99">
        <v>1</v>
      </c>
    </row>
    <row r="132" spans="1:10" x14ac:dyDescent="0.2">
      <c r="A132" s="97" t="s">
        <v>465</v>
      </c>
      <c r="B132" s="97" t="s">
        <v>1637</v>
      </c>
      <c r="C132" s="99">
        <v>0</v>
      </c>
      <c r="D132" s="99">
        <v>0</v>
      </c>
      <c r="E132" s="99">
        <v>1</v>
      </c>
      <c r="F132" s="99">
        <v>0</v>
      </c>
      <c r="G132" s="99">
        <v>0</v>
      </c>
      <c r="H132" s="99">
        <v>0</v>
      </c>
      <c r="I132" s="99">
        <v>0</v>
      </c>
      <c r="J132" s="99">
        <v>1</v>
      </c>
    </row>
    <row r="133" spans="1:10" x14ac:dyDescent="0.2">
      <c r="A133" s="97" t="s">
        <v>729</v>
      </c>
      <c r="B133" s="97" t="s">
        <v>1638</v>
      </c>
      <c r="C133" s="99">
        <v>0</v>
      </c>
      <c r="D133" s="99">
        <v>0</v>
      </c>
      <c r="E133" s="99">
        <v>1</v>
      </c>
      <c r="F133" s="99">
        <v>0</v>
      </c>
      <c r="G133" s="99">
        <v>0</v>
      </c>
      <c r="H133" s="99">
        <v>1</v>
      </c>
      <c r="I133" s="99">
        <v>0</v>
      </c>
      <c r="J133" s="99">
        <v>2</v>
      </c>
    </row>
    <row r="134" spans="1:10" x14ac:dyDescent="0.2">
      <c r="A134" s="97" t="s">
        <v>673</v>
      </c>
      <c r="B134" s="97" t="s">
        <v>1639</v>
      </c>
      <c r="C134" s="99">
        <v>0</v>
      </c>
      <c r="D134" s="99">
        <v>0</v>
      </c>
      <c r="E134" s="99">
        <v>0</v>
      </c>
      <c r="F134" s="99">
        <v>0</v>
      </c>
      <c r="G134" s="99">
        <v>0</v>
      </c>
      <c r="H134" s="99">
        <v>1</v>
      </c>
      <c r="I134" s="99">
        <v>0</v>
      </c>
      <c r="J134" s="99">
        <v>1</v>
      </c>
    </row>
    <row r="135" spans="1:10" x14ac:dyDescent="0.2">
      <c r="A135" s="97" t="s">
        <v>729</v>
      </c>
      <c r="B135" s="97" t="s">
        <v>1640</v>
      </c>
      <c r="C135" s="99">
        <v>1</v>
      </c>
      <c r="D135" s="99">
        <v>0</v>
      </c>
      <c r="E135" s="99">
        <v>0</v>
      </c>
      <c r="F135" s="99">
        <v>0</v>
      </c>
      <c r="G135" s="99">
        <v>0</v>
      </c>
      <c r="H135" s="99">
        <v>0</v>
      </c>
      <c r="I135" s="99">
        <v>0</v>
      </c>
      <c r="J135" s="99">
        <v>1</v>
      </c>
    </row>
    <row r="136" spans="1:10" x14ac:dyDescent="0.2">
      <c r="A136" s="97" t="s">
        <v>729</v>
      </c>
      <c r="B136" s="97" t="s">
        <v>1641</v>
      </c>
      <c r="C136" s="99">
        <v>0</v>
      </c>
      <c r="D136" s="99">
        <v>0</v>
      </c>
      <c r="E136" s="99">
        <v>0</v>
      </c>
      <c r="F136" s="99">
        <v>1</v>
      </c>
      <c r="G136" s="99">
        <v>0</v>
      </c>
      <c r="H136" s="99">
        <v>0</v>
      </c>
      <c r="I136" s="99">
        <v>1</v>
      </c>
      <c r="J136" s="99">
        <v>2</v>
      </c>
    </row>
    <row r="137" spans="1:10" x14ac:dyDescent="0.2">
      <c r="A137" s="97" t="s">
        <v>673</v>
      </c>
      <c r="B137" s="97" t="s">
        <v>1642</v>
      </c>
      <c r="C137" s="99">
        <v>0</v>
      </c>
      <c r="D137" s="99">
        <v>0</v>
      </c>
      <c r="E137" s="99">
        <v>1</v>
      </c>
      <c r="F137" s="99">
        <v>0</v>
      </c>
      <c r="G137" s="99">
        <v>0</v>
      </c>
      <c r="H137" s="99">
        <v>0</v>
      </c>
      <c r="I137" s="99">
        <v>1</v>
      </c>
      <c r="J137" s="99">
        <v>2</v>
      </c>
    </row>
    <row r="138" spans="1:10" x14ac:dyDescent="0.2">
      <c r="A138" s="97" t="s">
        <v>729</v>
      </c>
      <c r="B138" s="97" t="s">
        <v>1643</v>
      </c>
      <c r="C138" s="99">
        <v>0</v>
      </c>
      <c r="D138" s="99">
        <v>0</v>
      </c>
      <c r="E138" s="99">
        <v>1</v>
      </c>
      <c r="F138" s="99">
        <v>1</v>
      </c>
      <c r="G138" s="99">
        <v>0</v>
      </c>
      <c r="H138" s="99">
        <v>0</v>
      </c>
      <c r="I138" s="99">
        <v>0</v>
      </c>
      <c r="J138" s="99">
        <v>2</v>
      </c>
    </row>
    <row r="139" spans="1:10" x14ac:dyDescent="0.2">
      <c r="A139" s="97" t="s">
        <v>729</v>
      </c>
      <c r="B139" s="97" t="s">
        <v>1644</v>
      </c>
      <c r="C139" s="99">
        <v>1</v>
      </c>
      <c r="D139" s="99">
        <v>0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  <c r="J139" s="99">
        <v>1</v>
      </c>
    </row>
    <row r="140" spans="1:10" x14ac:dyDescent="0.2">
      <c r="A140" s="97" t="s">
        <v>465</v>
      </c>
      <c r="B140" s="97" t="s">
        <v>1645</v>
      </c>
      <c r="C140" s="99">
        <v>0</v>
      </c>
      <c r="D140" s="99">
        <v>0</v>
      </c>
      <c r="E140" s="99">
        <v>0</v>
      </c>
      <c r="F140" s="99">
        <v>1</v>
      </c>
      <c r="G140" s="99">
        <v>1</v>
      </c>
      <c r="H140" s="99">
        <v>0</v>
      </c>
      <c r="I140" s="99">
        <v>0</v>
      </c>
      <c r="J140" s="99">
        <v>2</v>
      </c>
    </row>
    <row r="141" spans="1:10" x14ac:dyDescent="0.2">
      <c r="A141" s="97" t="s">
        <v>729</v>
      </c>
      <c r="B141" s="97" t="s">
        <v>1646</v>
      </c>
      <c r="C141" s="99">
        <v>1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99">
        <v>1</v>
      </c>
    </row>
    <row r="142" spans="1:10" x14ac:dyDescent="0.2">
      <c r="A142" s="97" t="s">
        <v>729</v>
      </c>
      <c r="B142" s="97" t="s">
        <v>1647</v>
      </c>
      <c r="C142" s="99">
        <v>0</v>
      </c>
      <c r="D142" s="99">
        <v>1</v>
      </c>
      <c r="E142" s="99">
        <v>9</v>
      </c>
      <c r="F142" s="99">
        <v>16</v>
      </c>
      <c r="G142" s="99">
        <v>4</v>
      </c>
      <c r="H142" s="99">
        <v>5</v>
      </c>
      <c r="I142" s="99">
        <v>2</v>
      </c>
      <c r="J142" s="99">
        <v>37</v>
      </c>
    </row>
    <row r="143" spans="1:10" x14ac:dyDescent="0.2">
      <c r="A143" s="97" t="s">
        <v>689</v>
      </c>
      <c r="B143" s="97" t="s">
        <v>1648</v>
      </c>
      <c r="C143" s="99">
        <v>4</v>
      </c>
      <c r="D143" s="99">
        <v>0</v>
      </c>
      <c r="E143" s="99">
        <v>0</v>
      </c>
      <c r="F143" s="99">
        <v>13</v>
      </c>
      <c r="G143" s="99">
        <v>13</v>
      </c>
      <c r="H143" s="99">
        <v>4</v>
      </c>
      <c r="I143" s="99">
        <v>2</v>
      </c>
      <c r="J143" s="99">
        <v>36</v>
      </c>
    </row>
    <row r="144" spans="1:10" x14ac:dyDescent="0.2">
      <c r="A144" s="97" t="s">
        <v>729</v>
      </c>
      <c r="B144" s="97" t="s">
        <v>1649</v>
      </c>
      <c r="C144" s="99">
        <v>1</v>
      </c>
      <c r="D144" s="99">
        <v>0</v>
      </c>
      <c r="E144" s="99">
        <v>16</v>
      </c>
      <c r="F144" s="99">
        <v>0</v>
      </c>
      <c r="G144" s="99">
        <v>0</v>
      </c>
      <c r="H144" s="99">
        <v>0</v>
      </c>
      <c r="I144" s="99">
        <v>0</v>
      </c>
      <c r="J144" s="99">
        <v>17</v>
      </c>
    </row>
    <row r="145" spans="1:10" x14ac:dyDescent="0.2">
      <c r="A145" s="97" t="s">
        <v>729</v>
      </c>
      <c r="B145" s="97" t="s">
        <v>1650</v>
      </c>
      <c r="C145" s="99">
        <v>2</v>
      </c>
      <c r="D145" s="99">
        <v>0</v>
      </c>
      <c r="E145" s="99">
        <v>0</v>
      </c>
      <c r="F145" s="99">
        <v>1</v>
      </c>
      <c r="G145" s="99">
        <v>1</v>
      </c>
      <c r="H145" s="99">
        <v>0</v>
      </c>
      <c r="I145" s="99">
        <v>0</v>
      </c>
      <c r="J145" s="99">
        <v>4</v>
      </c>
    </row>
    <row r="146" spans="1:10" x14ac:dyDescent="0.2">
      <c r="A146" s="97" t="s">
        <v>729</v>
      </c>
      <c r="B146" s="97" t="s">
        <v>1651</v>
      </c>
      <c r="C146" s="99">
        <v>4</v>
      </c>
      <c r="D146" s="99">
        <v>0</v>
      </c>
      <c r="E146" s="99">
        <v>10</v>
      </c>
      <c r="F146" s="99">
        <v>7</v>
      </c>
      <c r="G146" s="99">
        <v>2</v>
      </c>
      <c r="H146" s="99">
        <v>0</v>
      </c>
      <c r="I146" s="99">
        <v>4</v>
      </c>
      <c r="J146" s="99">
        <v>27</v>
      </c>
    </row>
    <row r="147" spans="1:10" x14ac:dyDescent="0.2">
      <c r="A147" s="97" t="s">
        <v>673</v>
      </c>
      <c r="B147" s="97" t="s">
        <v>8</v>
      </c>
      <c r="C147" s="99">
        <v>0</v>
      </c>
      <c r="D147" s="99">
        <v>0</v>
      </c>
      <c r="E147" s="99">
        <v>1</v>
      </c>
      <c r="F147" s="99">
        <v>0</v>
      </c>
      <c r="G147" s="99">
        <v>0</v>
      </c>
      <c r="H147" s="99">
        <v>0</v>
      </c>
      <c r="I147" s="99">
        <v>0</v>
      </c>
      <c r="J147" s="99">
        <v>1</v>
      </c>
    </row>
    <row r="148" spans="1:10" x14ac:dyDescent="0.2">
      <c r="A148" s="97" t="s">
        <v>729</v>
      </c>
      <c r="B148" s="97" t="s">
        <v>1652</v>
      </c>
      <c r="C148" s="99">
        <v>0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0</v>
      </c>
      <c r="J148" s="99">
        <v>2</v>
      </c>
    </row>
    <row r="149" spans="1:10" x14ac:dyDescent="0.2">
      <c r="A149" s="97" t="s">
        <v>689</v>
      </c>
      <c r="B149" s="97" t="s">
        <v>1653</v>
      </c>
      <c r="C149" s="99">
        <v>0</v>
      </c>
      <c r="D149" s="99">
        <v>0</v>
      </c>
      <c r="E149" s="99">
        <v>1</v>
      </c>
      <c r="F149" s="99">
        <v>2</v>
      </c>
      <c r="G149" s="99">
        <v>0</v>
      </c>
      <c r="H149" s="99">
        <v>0</v>
      </c>
      <c r="I149" s="99">
        <v>0</v>
      </c>
      <c r="J149" s="99">
        <v>3</v>
      </c>
    </row>
    <row r="150" spans="1:10" x14ac:dyDescent="0.2">
      <c r="A150" s="97" t="s">
        <v>729</v>
      </c>
      <c r="B150" s="97" t="s">
        <v>1654</v>
      </c>
      <c r="C150" s="99">
        <v>0</v>
      </c>
      <c r="D150" s="99">
        <v>0</v>
      </c>
      <c r="E150" s="99">
        <v>1</v>
      </c>
      <c r="F150" s="99">
        <v>0</v>
      </c>
      <c r="G150" s="99">
        <v>0</v>
      </c>
      <c r="H150" s="99">
        <v>0</v>
      </c>
      <c r="I150" s="99">
        <v>0</v>
      </c>
      <c r="J150" s="99">
        <v>1</v>
      </c>
    </row>
    <row r="151" spans="1:10" x14ac:dyDescent="0.2">
      <c r="A151" s="97" t="s">
        <v>465</v>
      </c>
      <c r="B151" s="97" t="s">
        <v>1655</v>
      </c>
      <c r="C151" s="99">
        <v>0</v>
      </c>
      <c r="D151" s="99">
        <v>0</v>
      </c>
      <c r="E151" s="99">
        <v>0</v>
      </c>
      <c r="F151" s="99">
        <v>0</v>
      </c>
      <c r="G151" s="99">
        <v>0</v>
      </c>
      <c r="H151" s="99">
        <v>0</v>
      </c>
      <c r="I151" s="99">
        <v>1</v>
      </c>
      <c r="J151" s="99">
        <v>1</v>
      </c>
    </row>
    <row r="152" spans="1:10" x14ac:dyDescent="0.2">
      <c r="A152" s="97" t="s">
        <v>673</v>
      </c>
      <c r="B152" s="97" t="s">
        <v>1656</v>
      </c>
      <c r="C152" s="99">
        <v>2</v>
      </c>
      <c r="D152" s="99">
        <v>0</v>
      </c>
      <c r="E152" s="99">
        <v>3</v>
      </c>
      <c r="F152" s="99">
        <v>5</v>
      </c>
      <c r="G152" s="99">
        <v>0</v>
      </c>
      <c r="H152" s="99">
        <v>1</v>
      </c>
      <c r="I152" s="99">
        <v>1</v>
      </c>
      <c r="J152" s="99">
        <v>12</v>
      </c>
    </row>
    <row r="153" spans="1:10" x14ac:dyDescent="0.2">
      <c r="A153" s="97" t="s">
        <v>729</v>
      </c>
      <c r="B153" s="97" t="s">
        <v>1657</v>
      </c>
      <c r="C153" s="99">
        <v>0</v>
      </c>
      <c r="D153" s="99">
        <v>0</v>
      </c>
      <c r="E153" s="99">
        <v>6</v>
      </c>
      <c r="F153" s="99">
        <v>4</v>
      </c>
      <c r="G153" s="99">
        <v>0</v>
      </c>
      <c r="H153" s="99">
        <v>0</v>
      </c>
      <c r="I153" s="99">
        <v>1</v>
      </c>
      <c r="J153" s="99">
        <v>11</v>
      </c>
    </row>
    <row r="154" spans="1:10" x14ac:dyDescent="0.2">
      <c r="A154" s="97" t="s">
        <v>673</v>
      </c>
      <c r="B154" s="97" t="s">
        <v>1658</v>
      </c>
      <c r="C154" s="99">
        <v>1</v>
      </c>
      <c r="D154" s="99">
        <v>0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1</v>
      </c>
    </row>
    <row r="155" spans="1:10" x14ac:dyDescent="0.2">
      <c r="A155" s="97" t="s">
        <v>729</v>
      </c>
      <c r="B155" s="97" t="s">
        <v>1659</v>
      </c>
      <c r="C155" s="99">
        <v>0</v>
      </c>
      <c r="D155" s="99">
        <v>0</v>
      </c>
      <c r="E155" s="99">
        <v>1</v>
      </c>
      <c r="F155" s="99">
        <v>0</v>
      </c>
      <c r="G155" s="99">
        <v>0</v>
      </c>
      <c r="H155" s="99">
        <v>0</v>
      </c>
      <c r="I155" s="99">
        <v>0</v>
      </c>
      <c r="J155" s="99">
        <v>1</v>
      </c>
    </row>
    <row r="156" spans="1:10" x14ac:dyDescent="0.2">
      <c r="A156" s="97" t="s">
        <v>729</v>
      </c>
      <c r="B156" s="97" t="s">
        <v>1660</v>
      </c>
      <c r="C156" s="99">
        <v>0</v>
      </c>
      <c r="D156" s="99">
        <v>1</v>
      </c>
      <c r="E156" s="99">
        <v>9</v>
      </c>
      <c r="F156" s="99">
        <v>6</v>
      </c>
      <c r="G156" s="99">
        <v>0</v>
      </c>
      <c r="H156" s="99">
        <v>0</v>
      </c>
      <c r="I156" s="99">
        <v>0</v>
      </c>
      <c r="J156" s="99">
        <v>16</v>
      </c>
    </row>
    <row r="157" spans="1:10" x14ac:dyDescent="0.2">
      <c r="A157" s="97" t="s">
        <v>729</v>
      </c>
      <c r="B157" s="97" t="s">
        <v>1661</v>
      </c>
      <c r="C157" s="99">
        <v>0</v>
      </c>
      <c r="D157" s="99">
        <v>0</v>
      </c>
      <c r="E157" s="99">
        <v>0</v>
      </c>
      <c r="F157" s="99">
        <v>1</v>
      </c>
      <c r="G157" s="99">
        <v>0</v>
      </c>
      <c r="H157" s="99">
        <v>0</v>
      </c>
      <c r="I157" s="99">
        <v>0</v>
      </c>
      <c r="J157" s="99">
        <v>1</v>
      </c>
    </row>
    <row r="158" spans="1:10" x14ac:dyDescent="0.2">
      <c r="A158" s="97" t="s">
        <v>465</v>
      </c>
      <c r="B158" s="97" t="s">
        <v>1662</v>
      </c>
      <c r="C158" s="99">
        <v>2</v>
      </c>
      <c r="D158" s="99">
        <v>0</v>
      </c>
      <c r="E158" s="99">
        <v>1</v>
      </c>
      <c r="F158" s="99">
        <v>4</v>
      </c>
      <c r="G158" s="99">
        <v>0</v>
      </c>
      <c r="H158" s="99">
        <v>1</v>
      </c>
      <c r="I158" s="99">
        <v>0</v>
      </c>
      <c r="J158" s="99">
        <v>8</v>
      </c>
    </row>
    <row r="159" spans="1:10" x14ac:dyDescent="0.2">
      <c r="A159" s="97" t="s">
        <v>729</v>
      </c>
      <c r="B159" s="97" t="s">
        <v>1663</v>
      </c>
      <c r="C159" s="99">
        <v>0</v>
      </c>
      <c r="D159" s="99">
        <v>0</v>
      </c>
      <c r="E159" s="99">
        <v>0</v>
      </c>
      <c r="F159" s="99">
        <v>1</v>
      </c>
      <c r="G159" s="99">
        <v>0</v>
      </c>
      <c r="H159" s="99">
        <v>0</v>
      </c>
      <c r="I159" s="99">
        <v>0</v>
      </c>
      <c r="J159" s="99">
        <v>1</v>
      </c>
    </row>
    <row r="160" spans="1:10" x14ac:dyDescent="0.2">
      <c r="A160" s="97" t="s">
        <v>729</v>
      </c>
      <c r="B160" s="97" t="s">
        <v>1664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1</v>
      </c>
      <c r="J160" s="99">
        <v>1</v>
      </c>
    </row>
    <row r="161" spans="1:10" x14ac:dyDescent="0.2">
      <c r="A161" s="97" t="s">
        <v>729</v>
      </c>
      <c r="B161" s="97" t="s">
        <v>1665</v>
      </c>
      <c r="C161" s="99">
        <v>0</v>
      </c>
      <c r="D161" s="99">
        <v>0</v>
      </c>
      <c r="E161" s="99">
        <v>0</v>
      </c>
      <c r="F161" s="99">
        <v>1</v>
      </c>
      <c r="G161" s="99">
        <v>0</v>
      </c>
      <c r="H161" s="99">
        <v>0</v>
      </c>
      <c r="I161" s="99">
        <v>0</v>
      </c>
      <c r="J161" s="99">
        <v>1</v>
      </c>
    </row>
    <row r="162" spans="1:10" x14ac:dyDescent="0.2">
      <c r="A162" s="97" t="s">
        <v>729</v>
      </c>
      <c r="B162" s="97" t="s">
        <v>1666</v>
      </c>
      <c r="C162" s="99">
        <v>0</v>
      </c>
      <c r="D162" s="99">
        <v>0</v>
      </c>
      <c r="E162" s="99">
        <v>0</v>
      </c>
      <c r="F162" s="99">
        <v>1</v>
      </c>
      <c r="G162" s="99">
        <v>0</v>
      </c>
      <c r="H162" s="99">
        <v>0</v>
      </c>
      <c r="I162" s="99">
        <v>0</v>
      </c>
      <c r="J162" s="99">
        <v>1</v>
      </c>
    </row>
    <row r="163" spans="1:10" x14ac:dyDescent="0.2">
      <c r="A163" s="97" t="s">
        <v>729</v>
      </c>
      <c r="B163" s="97" t="s">
        <v>1667</v>
      </c>
      <c r="C163" s="99">
        <v>0</v>
      </c>
      <c r="D163" s="99">
        <v>0</v>
      </c>
      <c r="E163" s="99">
        <v>1</v>
      </c>
      <c r="F163" s="99">
        <v>0</v>
      </c>
      <c r="G163" s="99">
        <v>0</v>
      </c>
      <c r="H163" s="99">
        <v>0</v>
      </c>
      <c r="I163" s="99">
        <v>0</v>
      </c>
      <c r="J163" s="99">
        <v>1</v>
      </c>
    </row>
    <row r="164" spans="1:10" x14ac:dyDescent="0.2">
      <c r="A164" s="97" t="s">
        <v>284</v>
      </c>
      <c r="B164" s="97" t="s">
        <v>1668</v>
      </c>
      <c r="C164" s="99">
        <v>1</v>
      </c>
      <c r="D164" s="99">
        <v>0</v>
      </c>
      <c r="E164" s="99">
        <v>1</v>
      </c>
      <c r="F164" s="99">
        <v>10</v>
      </c>
      <c r="G164" s="99">
        <v>0</v>
      </c>
      <c r="H164" s="99">
        <v>5</v>
      </c>
      <c r="I164" s="99">
        <v>0</v>
      </c>
      <c r="J164" s="99">
        <v>17</v>
      </c>
    </row>
    <row r="165" spans="1:10" x14ac:dyDescent="0.2">
      <c r="A165" s="97" t="s">
        <v>729</v>
      </c>
      <c r="B165" s="97" t="s">
        <v>1669</v>
      </c>
      <c r="C165" s="99">
        <v>0</v>
      </c>
      <c r="D165" s="99">
        <v>0</v>
      </c>
      <c r="E165" s="99">
        <v>1</v>
      </c>
      <c r="F165" s="99">
        <v>0</v>
      </c>
      <c r="G165" s="99">
        <v>0</v>
      </c>
      <c r="H165" s="99">
        <v>0</v>
      </c>
      <c r="I165" s="99">
        <v>0</v>
      </c>
      <c r="J165" s="99">
        <v>1</v>
      </c>
    </row>
    <row r="166" spans="1:10" x14ac:dyDescent="0.2">
      <c r="A166" s="97" t="s">
        <v>729</v>
      </c>
      <c r="B166" s="97" t="s">
        <v>1670</v>
      </c>
      <c r="C166" s="99">
        <v>0</v>
      </c>
      <c r="D166" s="99">
        <v>0</v>
      </c>
      <c r="E166" s="99">
        <v>1</v>
      </c>
      <c r="F166" s="99">
        <v>0</v>
      </c>
      <c r="G166" s="99">
        <v>0</v>
      </c>
      <c r="H166" s="99">
        <v>0</v>
      </c>
      <c r="I166" s="99">
        <v>0</v>
      </c>
      <c r="J166" s="99">
        <v>1</v>
      </c>
    </row>
    <row r="167" spans="1:10" x14ac:dyDescent="0.2">
      <c r="A167" s="97" t="s">
        <v>284</v>
      </c>
      <c r="B167" s="97" t="s">
        <v>1671</v>
      </c>
      <c r="C167" s="99">
        <v>48</v>
      </c>
      <c r="D167" s="99">
        <v>11</v>
      </c>
      <c r="E167" s="99">
        <v>70</v>
      </c>
      <c r="F167" s="99">
        <v>40</v>
      </c>
      <c r="G167" s="99">
        <v>3</v>
      </c>
      <c r="H167" s="99">
        <v>12</v>
      </c>
      <c r="I167" s="99">
        <v>8</v>
      </c>
      <c r="J167" s="99">
        <v>192</v>
      </c>
    </row>
    <row r="168" spans="1:10" x14ac:dyDescent="0.2">
      <c r="A168" s="97" t="s">
        <v>382</v>
      </c>
      <c r="B168" s="97" t="s">
        <v>1671</v>
      </c>
      <c r="C168" s="99">
        <v>43</v>
      </c>
      <c r="D168" s="99">
        <v>1</v>
      </c>
      <c r="E168" s="99">
        <v>28</v>
      </c>
      <c r="F168" s="99">
        <v>4</v>
      </c>
      <c r="G168" s="99">
        <v>1</v>
      </c>
      <c r="H168" s="99">
        <v>0</v>
      </c>
      <c r="I168" s="99">
        <v>3</v>
      </c>
      <c r="J168" s="99">
        <v>80</v>
      </c>
    </row>
    <row r="169" spans="1:10" x14ac:dyDescent="0.2">
      <c r="A169" s="97" t="s">
        <v>426</v>
      </c>
      <c r="B169" s="97" t="s">
        <v>1671</v>
      </c>
      <c r="C169" s="99">
        <v>26</v>
      </c>
      <c r="D169" s="99">
        <v>10</v>
      </c>
      <c r="E169" s="99">
        <v>29</v>
      </c>
      <c r="F169" s="99">
        <v>20</v>
      </c>
      <c r="G169" s="99">
        <v>7</v>
      </c>
      <c r="H169" s="99">
        <v>3</v>
      </c>
      <c r="I169" s="99">
        <v>6</v>
      </c>
      <c r="J169" s="99">
        <v>101</v>
      </c>
    </row>
    <row r="170" spans="1:10" x14ac:dyDescent="0.2">
      <c r="A170" s="97" t="s">
        <v>465</v>
      </c>
      <c r="B170" s="97" t="s">
        <v>1671</v>
      </c>
      <c r="C170" s="99">
        <v>156</v>
      </c>
      <c r="D170" s="99">
        <v>60</v>
      </c>
      <c r="E170" s="99">
        <v>217</v>
      </c>
      <c r="F170" s="99">
        <v>143</v>
      </c>
      <c r="G170" s="99">
        <v>3</v>
      </c>
      <c r="H170" s="99">
        <v>9</v>
      </c>
      <c r="I170" s="99">
        <v>56</v>
      </c>
      <c r="J170" s="99">
        <v>644</v>
      </c>
    </row>
    <row r="171" spans="1:10" x14ac:dyDescent="0.2">
      <c r="A171" s="97" t="s">
        <v>548</v>
      </c>
      <c r="B171" s="97" t="s">
        <v>1671</v>
      </c>
      <c r="C171" s="99">
        <v>92</v>
      </c>
      <c r="D171" s="99">
        <v>21</v>
      </c>
      <c r="E171" s="99">
        <v>112</v>
      </c>
      <c r="F171" s="99">
        <v>64</v>
      </c>
      <c r="G171" s="99">
        <v>7</v>
      </c>
      <c r="H171" s="99">
        <v>65</v>
      </c>
      <c r="I171" s="99">
        <v>13</v>
      </c>
      <c r="J171" s="99">
        <v>374</v>
      </c>
    </row>
    <row r="172" spans="1:10" x14ac:dyDescent="0.2">
      <c r="A172" s="97" t="s">
        <v>657</v>
      </c>
      <c r="B172" s="97" t="s">
        <v>1671</v>
      </c>
      <c r="C172" s="99">
        <v>11</v>
      </c>
      <c r="D172" s="99">
        <v>9</v>
      </c>
      <c r="E172" s="99">
        <v>18</v>
      </c>
      <c r="F172" s="99">
        <v>11</v>
      </c>
      <c r="G172" s="99">
        <v>2</v>
      </c>
      <c r="H172" s="99">
        <v>3</v>
      </c>
      <c r="I172" s="99">
        <v>2</v>
      </c>
      <c r="J172" s="99">
        <v>56</v>
      </c>
    </row>
    <row r="173" spans="1:10" x14ac:dyDescent="0.2">
      <c r="A173" s="97" t="s">
        <v>673</v>
      </c>
      <c r="B173" s="97" t="s">
        <v>1671</v>
      </c>
      <c r="C173" s="99">
        <v>109</v>
      </c>
      <c r="D173" s="99">
        <v>54</v>
      </c>
      <c r="E173" s="99">
        <v>222</v>
      </c>
      <c r="F173" s="99">
        <v>139</v>
      </c>
      <c r="G173" s="99">
        <v>10</v>
      </c>
      <c r="H173" s="99">
        <v>15</v>
      </c>
      <c r="I173" s="99">
        <v>33</v>
      </c>
      <c r="J173" s="99">
        <v>582</v>
      </c>
    </row>
    <row r="174" spans="1:10" x14ac:dyDescent="0.2">
      <c r="A174" s="97" t="s">
        <v>689</v>
      </c>
      <c r="B174" s="97" t="s">
        <v>1671</v>
      </c>
      <c r="C174" s="99">
        <v>21</v>
      </c>
      <c r="D174" s="99">
        <v>5</v>
      </c>
      <c r="E174" s="99">
        <v>45</v>
      </c>
      <c r="F174" s="99">
        <v>42</v>
      </c>
      <c r="G174" s="99">
        <v>2</v>
      </c>
      <c r="H174" s="99">
        <v>1</v>
      </c>
      <c r="I174" s="99">
        <v>4</v>
      </c>
      <c r="J174" s="99">
        <v>120</v>
      </c>
    </row>
    <row r="175" spans="1:10" x14ac:dyDescent="0.2">
      <c r="A175" s="97" t="s">
        <v>729</v>
      </c>
      <c r="B175" s="97" t="s">
        <v>1671</v>
      </c>
      <c r="C175" s="99">
        <v>171</v>
      </c>
      <c r="D175" s="99">
        <v>8</v>
      </c>
      <c r="E175" s="99">
        <v>103</v>
      </c>
      <c r="F175" s="99">
        <v>79</v>
      </c>
      <c r="G175" s="99">
        <v>10</v>
      </c>
      <c r="H175" s="99">
        <v>6</v>
      </c>
      <c r="I175" s="99">
        <v>34</v>
      </c>
      <c r="J175" s="99">
        <v>411</v>
      </c>
    </row>
    <row r="176" spans="1:10" x14ac:dyDescent="0.2">
      <c r="A176" s="97" t="s">
        <v>1489</v>
      </c>
      <c r="B176" s="97" t="s">
        <v>1671</v>
      </c>
      <c r="C176" s="99">
        <v>24</v>
      </c>
      <c r="D176" s="99">
        <v>11</v>
      </c>
      <c r="E176" s="99">
        <v>23</v>
      </c>
      <c r="F176" s="99">
        <v>28</v>
      </c>
      <c r="G176" s="99">
        <v>6</v>
      </c>
      <c r="H176" s="99">
        <v>3</v>
      </c>
      <c r="I176" s="99">
        <v>8</v>
      </c>
      <c r="J176" s="99">
        <v>103</v>
      </c>
    </row>
    <row r="177" spans="1:12" x14ac:dyDescent="0.2">
      <c r="A177" s="96" t="s">
        <v>188</v>
      </c>
      <c r="B177" s="96"/>
      <c r="C177" s="100">
        <v>811</v>
      </c>
      <c r="D177" s="100">
        <v>254</v>
      </c>
      <c r="E177" s="100">
        <v>1127</v>
      </c>
      <c r="F177" s="100">
        <v>947</v>
      </c>
      <c r="G177" s="100">
        <v>130</v>
      </c>
      <c r="H177" s="100">
        <v>179</v>
      </c>
      <c r="I177" s="100">
        <v>209</v>
      </c>
      <c r="J177" s="100">
        <v>3657</v>
      </c>
    </row>
    <row r="180" spans="1:12" ht="22.5" x14ac:dyDescent="0.2">
      <c r="A180" s="69" t="s">
        <v>1509</v>
      </c>
      <c r="B180" s="69" t="s">
        <v>1672</v>
      </c>
      <c r="C180" s="101" t="s">
        <v>1508</v>
      </c>
      <c r="D180" s="101" t="s">
        <v>1476</v>
      </c>
      <c r="E180" s="101" t="s">
        <v>1477</v>
      </c>
      <c r="F180" s="101" t="s">
        <v>1478</v>
      </c>
      <c r="G180" s="101" t="s">
        <v>1479</v>
      </c>
      <c r="H180" s="101" t="s">
        <v>1480</v>
      </c>
      <c r="I180" s="101" t="s">
        <v>1481</v>
      </c>
      <c r="J180" s="101" t="s">
        <v>169</v>
      </c>
      <c r="K180" s="69" t="s">
        <v>188</v>
      </c>
      <c r="L180" s="68" t="s">
        <v>1482</v>
      </c>
    </row>
    <row r="181" spans="1:12" x14ac:dyDescent="0.2">
      <c r="A181" s="69" t="s">
        <v>1510</v>
      </c>
      <c r="B181" s="69" t="s">
        <v>1673</v>
      </c>
      <c r="C181" s="101" t="s">
        <v>548</v>
      </c>
      <c r="D181" s="101">
        <v>0</v>
      </c>
      <c r="E181" s="101">
        <v>0</v>
      </c>
      <c r="F181" s="101">
        <v>0</v>
      </c>
      <c r="G181" s="101">
        <v>1</v>
      </c>
      <c r="H181" s="101">
        <v>0</v>
      </c>
      <c r="I181" s="101">
        <v>0</v>
      </c>
      <c r="J181" s="101">
        <v>0</v>
      </c>
      <c r="K181" s="69">
        <v>1</v>
      </c>
      <c r="L181" s="69">
        <f>SUM(D181:I181)</f>
        <v>1</v>
      </c>
    </row>
    <row r="182" spans="1:12" x14ac:dyDescent="0.2">
      <c r="A182" s="69" t="s">
        <v>1511</v>
      </c>
      <c r="B182" s="69" t="s">
        <v>1674</v>
      </c>
      <c r="C182" s="101" t="s">
        <v>465</v>
      </c>
      <c r="D182" s="101">
        <v>1</v>
      </c>
      <c r="E182" s="101">
        <v>0</v>
      </c>
      <c r="F182" s="101">
        <v>0</v>
      </c>
      <c r="G182" s="101">
        <v>0</v>
      </c>
      <c r="H182" s="101">
        <v>0</v>
      </c>
      <c r="I182" s="101">
        <v>0</v>
      </c>
      <c r="J182" s="101">
        <v>0</v>
      </c>
      <c r="K182" s="69">
        <v>1</v>
      </c>
      <c r="L182" s="69">
        <f t="shared" ref="L182:L245" si="0">SUM(D182:I182)</f>
        <v>1</v>
      </c>
    </row>
    <row r="183" spans="1:12" x14ac:dyDescent="0.2">
      <c r="A183" s="69" t="s">
        <v>1512</v>
      </c>
      <c r="B183" s="69" t="s">
        <v>1675</v>
      </c>
      <c r="C183" s="101" t="s">
        <v>729</v>
      </c>
      <c r="D183" s="101">
        <v>0</v>
      </c>
      <c r="E183" s="101">
        <v>0</v>
      </c>
      <c r="F183" s="101">
        <v>0</v>
      </c>
      <c r="G183" s="101">
        <v>1</v>
      </c>
      <c r="H183" s="101">
        <v>0</v>
      </c>
      <c r="I183" s="101">
        <v>0</v>
      </c>
      <c r="J183" s="101">
        <v>0</v>
      </c>
      <c r="K183" s="69">
        <v>1</v>
      </c>
      <c r="L183" s="69">
        <f t="shared" si="0"/>
        <v>1</v>
      </c>
    </row>
    <row r="184" spans="1:12" x14ac:dyDescent="0.2">
      <c r="A184" s="69" t="s">
        <v>1513</v>
      </c>
      <c r="B184" s="69" t="s">
        <v>1675</v>
      </c>
      <c r="C184" s="101" t="s">
        <v>673</v>
      </c>
      <c r="D184" s="101">
        <v>0</v>
      </c>
      <c r="E184" s="101">
        <v>0</v>
      </c>
      <c r="F184" s="101">
        <v>0</v>
      </c>
      <c r="G184" s="101">
        <v>4</v>
      </c>
      <c r="H184" s="101">
        <v>0</v>
      </c>
      <c r="I184" s="101">
        <v>0</v>
      </c>
      <c r="J184" s="101">
        <v>0</v>
      </c>
      <c r="K184" s="69">
        <v>4</v>
      </c>
      <c r="L184" s="69">
        <f t="shared" si="0"/>
        <v>4</v>
      </c>
    </row>
    <row r="185" spans="1:12" x14ac:dyDescent="0.2">
      <c r="A185" s="69" t="s">
        <v>1514</v>
      </c>
      <c r="B185" s="69" t="s">
        <v>1675</v>
      </c>
      <c r="C185" s="101" t="s">
        <v>729</v>
      </c>
      <c r="D185" s="101">
        <v>2</v>
      </c>
      <c r="E185" s="101">
        <v>0</v>
      </c>
      <c r="F185" s="101">
        <v>2</v>
      </c>
      <c r="G185" s="101">
        <v>1</v>
      </c>
      <c r="H185" s="101">
        <v>0</v>
      </c>
      <c r="I185" s="101">
        <v>0</v>
      </c>
      <c r="J185" s="101">
        <v>0</v>
      </c>
      <c r="K185" s="69">
        <v>5</v>
      </c>
      <c r="L185" s="69">
        <f t="shared" si="0"/>
        <v>5</v>
      </c>
    </row>
    <row r="186" spans="1:12" x14ac:dyDescent="0.2">
      <c r="A186" s="69" t="s">
        <v>1515</v>
      </c>
      <c r="B186" s="69" t="s">
        <v>1675</v>
      </c>
      <c r="C186" s="101" t="s">
        <v>729</v>
      </c>
      <c r="D186" s="101">
        <v>2</v>
      </c>
      <c r="E186" s="101">
        <v>2</v>
      </c>
      <c r="F186" s="101">
        <v>2</v>
      </c>
      <c r="G186" s="101">
        <v>0</v>
      </c>
      <c r="H186" s="101">
        <v>0</v>
      </c>
      <c r="I186" s="101">
        <v>0</v>
      </c>
      <c r="J186" s="101">
        <v>0</v>
      </c>
      <c r="K186" s="69">
        <v>6</v>
      </c>
      <c r="L186" s="69">
        <f t="shared" si="0"/>
        <v>6</v>
      </c>
    </row>
    <row r="187" spans="1:12" x14ac:dyDescent="0.2">
      <c r="A187" s="69" t="s">
        <v>1516</v>
      </c>
      <c r="B187" s="69" t="s">
        <v>1673</v>
      </c>
      <c r="C187" s="101" t="s">
        <v>548</v>
      </c>
      <c r="D187" s="101">
        <v>0</v>
      </c>
      <c r="E187" s="101">
        <v>0</v>
      </c>
      <c r="F187" s="101">
        <v>0</v>
      </c>
      <c r="G187" s="101">
        <v>1</v>
      </c>
      <c r="H187" s="101">
        <v>2</v>
      </c>
      <c r="I187" s="101">
        <v>0</v>
      </c>
      <c r="J187" s="101">
        <v>0</v>
      </c>
      <c r="K187" s="69">
        <v>3</v>
      </c>
      <c r="L187" s="69">
        <f t="shared" si="0"/>
        <v>3</v>
      </c>
    </row>
    <row r="188" spans="1:12" x14ac:dyDescent="0.2">
      <c r="A188" s="69" t="s">
        <v>1517</v>
      </c>
      <c r="B188" s="69" t="s">
        <v>1675</v>
      </c>
      <c r="C188" s="101" t="s">
        <v>729</v>
      </c>
      <c r="D188" s="101">
        <v>0</v>
      </c>
      <c r="E188" s="101">
        <v>0</v>
      </c>
      <c r="F188" s="101">
        <v>0</v>
      </c>
      <c r="G188" s="101">
        <v>0</v>
      </c>
      <c r="H188" s="101">
        <v>0</v>
      </c>
      <c r="I188" s="101">
        <v>0</v>
      </c>
      <c r="J188" s="101">
        <v>1</v>
      </c>
      <c r="K188" s="69">
        <v>1</v>
      </c>
      <c r="L188" s="69">
        <f t="shared" si="0"/>
        <v>0</v>
      </c>
    </row>
    <row r="189" spans="1:12" x14ac:dyDescent="0.2">
      <c r="A189" s="69" t="s">
        <v>1518</v>
      </c>
      <c r="B189" s="69" t="s">
        <v>1676</v>
      </c>
      <c r="C189" s="101" t="s">
        <v>673</v>
      </c>
      <c r="D189" s="101">
        <v>0</v>
      </c>
      <c r="E189" s="101">
        <v>0</v>
      </c>
      <c r="F189" s="101">
        <v>0</v>
      </c>
      <c r="G189" s="101">
        <v>0</v>
      </c>
      <c r="H189" s="101">
        <v>0</v>
      </c>
      <c r="I189" s="101">
        <v>1</v>
      </c>
      <c r="J189" s="101">
        <v>0</v>
      </c>
      <c r="K189" s="69">
        <v>1</v>
      </c>
      <c r="L189" s="69">
        <f t="shared" si="0"/>
        <v>1</v>
      </c>
    </row>
    <row r="190" spans="1:12" x14ac:dyDescent="0.2">
      <c r="A190" s="69" t="s">
        <v>1519</v>
      </c>
      <c r="B190" s="69" t="s">
        <v>1676</v>
      </c>
      <c r="C190" s="101" t="s">
        <v>673</v>
      </c>
      <c r="D190" s="101">
        <v>0</v>
      </c>
      <c r="E190" s="101">
        <v>0</v>
      </c>
      <c r="F190" s="101">
        <v>1</v>
      </c>
      <c r="G190" s="101">
        <v>0</v>
      </c>
      <c r="H190" s="101">
        <v>0</v>
      </c>
      <c r="I190" s="101">
        <v>0</v>
      </c>
      <c r="J190" s="101">
        <v>0</v>
      </c>
      <c r="K190" s="69">
        <v>1</v>
      </c>
      <c r="L190" s="69">
        <f t="shared" si="0"/>
        <v>1</v>
      </c>
    </row>
    <row r="191" spans="1:12" x14ac:dyDescent="0.2">
      <c r="A191" s="69" t="s">
        <v>1520</v>
      </c>
      <c r="B191" s="69" t="s">
        <v>1677</v>
      </c>
      <c r="C191" s="101" t="s">
        <v>689</v>
      </c>
      <c r="D191" s="101">
        <v>0</v>
      </c>
      <c r="E191" s="101">
        <v>0</v>
      </c>
      <c r="F191" s="101">
        <v>0</v>
      </c>
      <c r="G191" s="101">
        <v>2</v>
      </c>
      <c r="H191" s="101">
        <v>0</v>
      </c>
      <c r="I191" s="101">
        <v>0</v>
      </c>
      <c r="J191" s="101">
        <v>0</v>
      </c>
      <c r="K191" s="69">
        <v>2</v>
      </c>
      <c r="L191" s="69">
        <f t="shared" si="0"/>
        <v>2</v>
      </c>
    </row>
    <row r="192" spans="1:12" x14ac:dyDescent="0.2">
      <c r="A192" s="69" t="s">
        <v>1521</v>
      </c>
      <c r="B192" s="69" t="s">
        <v>1675</v>
      </c>
      <c r="C192" s="101" t="s">
        <v>729</v>
      </c>
      <c r="D192" s="101">
        <v>1</v>
      </c>
      <c r="E192" s="101">
        <v>0</v>
      </c>
      <c r="F192" s="101">
        <v>0</v>
      </c>
      <c r="G192" s="101">
        <v>0</v>
      </c>
      <c r="H192" s="101">
        <v>0</v>
      </c>
      <c r="I192" s="101">
        <v>0</v>
      </c>
      <c r="J192" s="101">
        <v>0</v>
      </c>
      <c r="K192" s="69">
        <v>1</v>
      </c>
      <c r="L192" s="69">
        <f t="shared" si="0"/>
        <v>1</v>
      </c>
    </row>
    <row r="193" spans="1:12" x14ac:dyDescent="0.2">
      <c r="A193" s="69" t="s">
        <v>1522</v>
      </c>
      <c r="B193" s="69" t="s">
        <v>1678</v>
      </c>
      <c r="C193" s="101" t="s">
        <v>382</v>
      </c>
      <c r="D193" s="101">
        <v>1</v>
      </c>
      <c r="E193" s="101">
        <v>0</v>
      </c>
      <c r="F193" s="101">
        <v>0</v>
      </c>
      <c r="G193" s="101">
        <v>0</v>
      </c>
      <c r="H193" s="101">
        <v>0</v>
      </c>
      <c r="I193" s="101">
        <v>0</v>
      </c>
      <c r="J193" s="101">
        <v>0</v>
      </c>
      <c r="K193" s="69">
        <v>1</v>
      </c>
      <c r="L193" s="69">
        <f t="shared" si="0"/>
        <v>1</v>
      </c>
    </row>
    <row r="194" spans="1:12" x14ac:dyDescent="0.2">
      <c r="A194" s="69" t="s">
        <v>1523</v>
      </c>
      <c r="B194" s="69" t="s">
        <v>1678</v>
      </c>
      <c r="C194" s="101" t="s">
        <v>284</v>
      </c>
      <c r="D194" s="101">
        <v>0</v>
      </c>
      <c r="E194" s="101">
        <v>0</v>
      </c>
      <c r="F194" s="101">
        <v>0</v>
      </c>
      <c r="G194" s="101">
        <v>1</v>
      </c>
      <c r="H194" s="101">
        <v>0</v>
      </c>
      <c r="I194" s="101">
        <v>1</v>
      </c>
      <c r="J194" s="101">
        <v>0</v>
      </c>
      <c r="K194" s="69">
        <v>2</v>
      </c>
      <c r="L194" s="69">
        <f t="shared" si="0"/>
        <v>2</v>
      </c>
    </row>
    <row r="195" spans="1:12" x14ac:dyDescent="0.2">
      <c r="A195" s="69" t="s">
        <v>1524</v>
      </c>
      <c r="B195" s="69" t="s">
        <v>1674</v>
      </c>
      <c r="C195" s="101" t="s">
        <v>465</v>
      </c>
      <c r="D195" s="101">
        <v>0</v>
      </c>
      <c r="E195" s="101">
        <v>0</v>
      </c>
      <c r="F195" s="101">
        <v>0</v>
      </c>
      <c r="G195" s="101">
        <v>1</v>
      </c>
      <c r="H195" s="101">
        <v>0</v>
      </c>
      <c r="I195" s="101">
        <v>0</v>
      </c>
      <c r="J195" s="101">
        <v>0</v>
      </c>
      <c r="K195" s="69">
        <v>1</v>
      </c>
      <c r="L195" s="69">
        <f t="shared" si="0"/>
        <v>1</v>
      </c>
    </row>
    <row r="196" spans="1:12" x14ac:dyDescent="0.2">
      <c r="A196" s="69" t="s">
        <v>1525</v>
      </c>
      <c r="B196" s="69" t="s">
        <v>1676</v>
      </c>
      <c r="C196" s="101" t="s">
        <v>673</v>
      </c>
      <c r="D196" s="101">
        <v>0</v>
      </c>
      <c r="E196" s="101">
        <v>0</v>
      </c>
      <c r="F196" s="101">
        <v>0</v>
      </c>
      <c r="G196" s="101">
        <v>1</v>
      </c>
      <c r="H196" s="101">
        <v>0</v>
      </c>
      <c r="I196" s="101">
        <v>0</v>
      </c>
      <c r="J196" s="101">
        <v>0</v>
      </c>
      <c r="K196" s="69">
        <v>1</v>
      </c>
      <c r="L196" s="69">
        <f t="shared" si="0"/>
        <v>1</v>
      </c>
    </row>
    <row r="197" spans="1:12" x14ac:dyDescent="0.2">
      <c r="A197" s="69" t="s">
        <v>1526</v>
      </c>
      <c r="B197" s="69" t="s">
        <v>1675</v>
      </c>
      <c r="C197" s="101" t="s">
        <v>729</v>
      </c>
      <c r="D197" s="101">
        <v>0</v>
      </c>
      <c r="E197" s="101">
        <v>0</v>
      </c>
      <c r="F197" s="101">
        <v>0</v>
      </c>
      <c r="G197" s="101">
        <v>1</v>
      </c>
      <c r="H197" s="101">
        <v>0</v>
      </c>
      <c r="I197" s="101">
        <v>0</v>
      </c>
      <c r="J197" s="101">
        <v>0</v>
      </c>
      <c r="K197" s="69">
        <v>1</v>
      </c>
      <c r="L197" s="69">
        <f t="shared" si="0"/>
        <v>1</v>
      </c>
    </row>
    <row r="198" spans="1:12" x14ac:dyDescent="0.2">
      <c r="A198" s="69" t="s">
        <v>1527</v>
      </c>
      <c r="B198" s="69" t="s">
        <v>1675</v>
      </c>
      <c r="C198" s="101" t="s">
        <v>729</v>
      </c>
      <c r="D198" s="101">
        <v>2</v>
      </c>
      <c r="E198" s="101">
        <v>10</v>
      </c>
      <c r="F198" s="101">
        <v>20</v>
      </c>
      <c r="G198" s="101">
        <v>10</v>
      </c>
      <c r="H198" s="101">
        <v>0</v>
      </c>
      <c r="I198" s="101">
        <v>0</v>
      </c>
      <c r="J198" s="101">
        <v>1</v>
      </c>
      <c r="K198" s="69">
        <v>43</v>
      </c>
      <c r="L198" s="69">
        <f t="shared" si="0"/>
        <v>42</v>
      </c>
    </row>
    <row r="199" spans="1:12" x14ac:dyDescent="0.2">
      <c r="A199" s="69" t="s">
        <v>1528</v>
      </c>
      <c r="B199" s="69" t="s">
        <v>1678</v>
      </c>
      <c r="C199" s="101" t="s">
        <v>284</v>
      </c>
      <c r="D199" s="101">
        <v>0</v>
      </c>
      <c r="E199" s="101">
        <v>0</v>
      </c>
      <c r="F199" s="101">
        <v>0</v>
      </c>
      <c r="G199" s="101">
        <v>1</v>
      </c>
      <c r="H199" s="101">
        <v>0</v>
      </c>
      <c r="I199" s="101">
        <v>0</v>
      </c>
      <c r="J199" s="101">
        <v>0</v>
      </c>
      <c r="K199" s="69">
        <v>1</v>
      </c>
      <c r="L199" s="69">
        <f t="shared" si="0"/>
        <v>1</v>
      </c>
    </row>
    <row r="200" spans="1:12" x14ac:dyDescent="0.2">
      <c r="A200" s="69" t="s">
        <v>1529</v>
      </c>
      <c r="B200" s="69" t="s">
        <v>1675</v>
      </c>
      <c r="C200" s="101" t="s">
        <v>729</v>
      </c>
      <c r="D200" s="101">
        <v>2</v>
      </c>
      <c r="E200" s="101">
        <v>2</v>
      </c>
      <c r="F200" s="101">
        <v>3</v>
      </c>
      <c r="G200" s="101">
        <v>3</v>
      </c>
      <c r="H200" s="101">
        <v>0</v>
      </c>
      <c r="I200" s="101">
        <v>0</v>
      </c>
      <c r="J200" s="101">
        <v>0</v>
      </c>
      <c r="K200" s="69">
        <v>10</v>
      </c>
      <c r="L200" s="69">
        <f t="shared" si="0"/>
        <v>10</v>
      </c>
    </row>
    <row r="201" spans="1:12" x14ac:dyDescent="0.2">
      <c r="A201" s="69" t="s">
        <v>1530</v>
      </c>
      <c r="B201" s="69" t="s">
        <v>1678</v>
      </c>
      <c r="C201" s="101" t="s">
        <v>284</v>
      </c>
      <c r="D201" s="101">
        <v>0</v>
      </c>
      <c r="E201" s="101">
        <v>0</v>
      </c>
      <c r="F201" s="101">
        <v>0</v>
      </c>
      <c r="G201" s="101">
        <v>1</v>
      </c>
      <c r="H201" s="101">
        <v>0</v>
      </c>
      <c r="I201" s="101">
        <v>0</v>
      </c>
      <c r="J201" s="101">
        <v>0</v>
      </c>
      <c r="K201" s="69">
        <v>1</v>
      </c>
      <c r="L201" s="69">
        <f t="shared" si="0"/>
        <v>1</v>
      </c>
    </row>
    <row r="202" spans="1:12" x14ac:dyDescent="0.2">
      <c r="A202" s="69" t="s">
        <v>1531</v>
      </c>
      <c r="B202" s="69" t="s">
        <v>1675</v>
      </c>
      <c r="C202" s="101" t="s">
        <v>729</v>
      </c>
      <c r="D202" s="101">
        <v>0</v>
      </c>
      <c r="E202" s="101">
        <v>1</v>
      </c>
      <c r="F202" s="101">
        <v>3</v>
      </c>
      <c r="G202" s="101">
        <v>1</v>
      </c>
      <c r="H202" s="101">
        <v>0</v>
      </c>
      <c r="I202" s="101">
        <v>0</v>
      </c>
      <c r="J202" s="101">
        <v>0</v>
      </c>
      <c r="K202" s="69">
        <v>5</v>
      </c>
      <c r="L202" s="69">
        <f t="shared" si="0"/>
        <v>5</v>
      </c>
    </row>
    <row r="203" spans="1:12" x14ac:dyDescent="0.2">
      <c r="A203" s="69" t="s">
        <v>1532</v>
      </c>
      <c r="B203" s="69" t="s">
        <v>1675</v>
      </c>
      <c r="C203" s="101" t="s">
        <v>729</v>
      </c>
      <c r="D203" s="101">
        <v>20</v>
      </c>
      <c r="E203" s="101">
        <v>5</v>
      </c>
      <c r="F203" s="101">
        <v>18</v>
      </c>
      <c r="G203" s="101">
        <v>10</v>
      </c>
      <c r="H203" s="101">
        <v>0</v>
      </c>
      <c r="I203" s="101">
        <v>0</v>
      </c>
      <c r="J203" s="101">
        <v>1</v>
      </c>
      <c r="K203" s="69">
        <v>54</v>
      </c>
      <c r="L203" s="69">
        <f t="shared" si="0"/>
        <v>53</v>
      </c>
    </row>
    <row r="204" spans="1:12" x14ac:dyDescent="0.2">
      <c r="A204" s="69" t="s">
        <v>1533</v>
      </c>
      <c r="B204" s="69" t="s">
        <v>1675</v>
      </c>
      <c r="C204" s="101" t="s">
        <v>729</v>
      </c>
      <c r="D204" s="101">
        <v>0</v>
      </c>
      <c r="E204" s="101">
        <v>0</v>
      </c>
      <c r="F204" s="101">
        <v>0</v>
      </c>
      <c r="G204" s="101">
        <v>2</v>
      </c>
      <c r="H204" s="101">
        <v>0</v>
      </c>
      <c r="I204" s="101">
        <v>0</v>
      </c>
      <c r="J204" s="101">
        <v>0</v>
      </c>
      <c r="K204" s="69">
        <v>2</v>
      </c>
      <c r="L204" s="69">
        <f t="shared" si="0"/>
        <v>2</v>
      </c>
    </row>
    <row r="205" spans="1:12" x14ac:dyDescent="0.2">
      <c r="A205" s="69" t="s">
        <v>1534</v>
      </c>
      <c r="B205" s="69" t="s">
        <v>1675</v>
      </c>
      <c r="C205" s="101" t="s">
        <v>673</v>
      </c>
      <c r="D205" s="101">
        <v>0</v>
      </c>
      <c r="E205" s="101">
        <v>0</v>
      </c>
      <c r="F205" s="101">
        <v>1</v>
      </c>
      <c r="G205" s="101">
        <v>0</v>
      </c>
      <c r="H205" s="101">
        <v>0</v>
      </c>
      <c r="I205" s="101">
        <v>0</v>
      </c>
      <c r="J205" s="101">
        <v>0</v>
      </c>
      <c r="K205" s="69">
        <v>1</v>
      </c>
      <c r="L205" s="69">
        <f t="shared" si="0"/>
        <v>1</v>
      </c>
    </row>
    <row r="206" spans="1:12" x14ac:dyDescent="0.2">
      <c r="A206" s="69" t="s">
        <v>22</v>
      </c>
      <c r="B206" s="69" t="s">
        <v>1675</v>
      </c>
      <c r="C206" s="101" t="s">
        <v>729</v>
      </c>
      <c r="D206" s="101">
        <v>0</v>
      </c>
      <c r="E206" s="101">
        <v>0</v>
      </c>
      <c r="F206" s="101">
        <v>0</v>
      </c>
      <c r="G206" s="101">
        <v>2</v>
      </c>
      <c r="H206" s="101">
        <v>0</v>
      </c>
      <c r="I206" s="101">
        <v>0</v>
      </c>
      <c r="J206" s="101">
        <v>0</v>
      </c>
      <c r="K206" s="69">
        <v>2</v>
      </c>
      <c r="L206" s="69">
        <f t="shared" si="0"/>
        <v>2</v>
      </c>
    </row>
    <row r="207" spans="1:12" x14ac:dyDescent="0.2">
      <c r="A207" s="69" t="s">
        <v>1535</v>
      </c>
      <c r="B207" s="69" t="s">
        <v>1677</v>
      </c>
      <c r="C207" s="101" t="s">
        <v>689</v>
      </c>
      <c r="D207" s="101">
        <v>2</v>
      </c>
      <c r="E207" s="101">
        <v>0</v>
      </c>
      <c r="F207" s="101">
        <v>0</v>
      </c>
      <c r="G207" s="101">
        <v>7</v>
      </c>
      <c r="H207" s="101">
        <v>7</v>
      </c>
      <c r="I207" s="101">
        <v>2</v>
      </c>
      <c r="J207" s="101">
        <v>0</v>
      </c>
      <c r="K207" s="69">
        <v>18</v>
      </c>
      <c r="L207" s="69">
        <f t="shared" si="0"/>
        <v>18</v>
      </c>
    </row>
    <row r="208" spans="1:12" x14ac:dyDescent="0.2">
      <c r="A208" s="69" t="s">
        <v>1536</v>
      </c>
      <c r="B208" s="69" t="s">
        <v>1676</v>
      </c>
      <c r="C208" s="101" t="s">
        <v>673</v>
      </c>
      <c r="D208" s="101">
        <v>1</v>
      </c>
      <c r="E208" s="101">
        <v>0</v>
      </c>
      <c r="F208" s="101">
        <v>0</v>
      </c>
      <c r="G208" s="101">
        <v>0</v>
      </c>
      <c r="H208" s="101">
        <v>0</v>
      </c>
      <c r="I208" s="101">
        <v>0</v>
      </c>
      <c r="J208" s="101">
        <v>0</v>
      </c>
      <c r="K208" s="69">
        <v>1</v>
      </c>
      <c r="L208" s="69">
        <f t="shared" si="0"/>
        <v>1</v>
      </c>
    </row>
    <row r="209" spans="1:12" x14ac:dyDescent="0.2">
      <c r="A209" s="69" t="s">
        <v>1537</v>
      </c>
      <c r="B209" s="69" t="s">
        <v>1675</v>
      </c>
      <c r="C209" s="101" t="s">
        <v>729</v>
      </c>
      <c r="D209" s="101">
        <v>0</v>
      </c>
      <c r="E209" s="101">
        <v>1</v>
      </c>
      <c r="F209" s="101">
        <v>0</v>
      </c>
      <c r="G209" s="101">
        <v>2</v>
      </c>
      <c r="H209" s="101">
        <v>0</v>
      </c>
      <c r="I209" s="101">
        <v>0</v>
      </c>
      <c r="J209" s="101">
        <v>0</v>
      </c>
      <c r="K209" s="69">
        <v>3</v>
      </c>
      <c r="L209" s="69">
        <f t="shared" si="0"/>
        <v>3</v>
      </c>
    </row>
    <row r="210" spans="1:12" x14ac:dyDescent="0.2">
      <c r="A210" s="69" t="s">
        <v>1538</v>
      </c>
      <c r="B210" s="69" t="s">
        <v>1679</v>
      </c>
      <c r="C210" s="101" t="s">
        <v>548</v>
      </c>
      <c r="D210" s="101">
        <v>0</v>
      </c>
      <c r="E210" s="101">
        <v>0</v>
      </c>
      <c r="F210" s="101">
        <v>0</v>
      </c>
      <c r="G210" s="101">
        <v>1</v>
      </c>
      <c r="H210" s="101">
        <v>4</v>
      </c>
      <c r="I210" s="101">
        <v>0</v>
      </c>
      <c r="J210" s="101">
        <v>0</v>
      </c>
      <c r="K210" s="69">
        <v>5</v>
      </c>
      <c r="L210" s="69">
        <f t="shared" si="0"/>
        <v>5</v>
      </c>
    </row>
    <row r="211" spans="1:12" x14ac:dyDescent="0.2">
      <c r="A211" s="69" t="s">
        <v>1539</v>
      </c>
      <c r="B211" s="69" t="s">
        <v>1675</v>
      </c>
      <c r="C211" s="101" t="s">
        <v>729</v>
      </c>
      <c r="D211" s="101">
        <v>0</v>
      </c>
      <c r="E211" s="101">
        <v>0</v>
      </c>
      <c r="F211" s="101">
        <v>0</v>
      </c>
      <c r="G211" s="101">
        <v>1</v>
      </c>
      <c r="H211" s="101">
        <v>0</v>
      </c>
      <c r="I211" s="101">
        <v>0</v>
      </c>
      <c r="J211" s="101">
        <v>0</v>
      </c>
      <c r="K211" s="69">
        <v>1</v>
      </c>
      <c r="L211" s="69">
        <f t="shared" si="0"/>
        <v>1</v>
      </c>
    </row>
    <row r="212" spans="1:12" x14ac:dyDescent="0.2">
      <c r="A212" s="69" t="s">
        <v>1540</v>
      </c>
      <c r="B212" s="69" t="s">
        <v>1680</v>
      </c>
      <c r="C212" s="101" t="s">
        <v>382</v>
      </c>
      <c r="D212" s="101">
        <v>1</v>
      </c>
      <c r="E212" s="101">
        <v>0</v>
      </c>
      <c r="F212" s="101">
        <v>0</v>
      </c>
      <c r="G212" s="101">
        <v>0</v>
      </c>
      <c r="H212" s="101">
        <v>0</v>
      </c>
      <c r="I212" s="101">
        <v>0</v>
      </c>
      <c r="J212" s="101">
        <v>0</v>
      </c>
      <c r="K212" s="69">
        <v>1</v>
      </c>
      <c r="L212" s="69">
        <f t="shared" si="0"/>
        <v>1</v>
      </c>
    </row>
    <row r="213" spans="1:12" x14ac:dyDescent="0.2">
      <c r="A213" s="69" t="s">
        <v>1541</v>
      </c>
      <c r="B213" s="69" t="s">
        <v>1675</v>
      </c>
      <c r="C213" s="101" t="s">
        <v>729</v>
      </c>
      <c r="D213" s="101">
        <v>0</v>
      </c>
      <c r="E213" s="101">
        <v>0</v>
      </c>
      <c r="F213" s="101">
        <v>2</v>
      </c>
      <c r="G213" s="101">
        <v>0</v>
      </c>
      <c r="H213" s="101">
        <v>0</v>
      </c>
      <c r="I213" s="101">
        <v>0</v>
      </c>
      <c r="J213" s="101">
        <v>0</v>
      </c>
      <c r="K213" s="69">
        <v>2</v>
      </c>
      <c r="L213" s="69">
        <f t="shared" si="0"/>
        <v>2</v>
      </c>
    </row>
    <row r="214" spans="1:12" x14ac:dyDescent="0.2">
      <c r="A214" s="69" t="s">
        <v>1542</v>
      </c>
      <c r="B214" s="69" t="s">
        <v>1675</v>
      </c>
      <c r="C214" s="101" t="s">
        <v>729</v>
      </c>
      <c r="D214" s="101">
        <v>0</v>
      </c>
      <c r="E214" s="101">
        <v>0</v>
      </c>
      <c r="F214" s="101">
        <v>1</v>
      </c>
      <c r="G214" s="101">
        <v>0</v>
      </c>
      <c r="H214" s="101">
        <v>0</v>
      </c>
      <c r="I214" s="101">
        <v>0</v>
      </c>
      <c r="J214" s="101">
        <v>0</v>
      </c>
      <c r="K214" s="69">
        <v>1</v>
      </c>
      <c r="L214" s="69">
        <f t="shared" si="0"/>
        <v>1</v>
      </c>
    </row>
    <row r="215" spans="1:12" x14ac:dyDescent="0.2">
      <c r="A215" s="69" t="s">
        <v>1543</v>
      </c>
      <c r="B215" s="69" t="s">
        <v>1674</v>
      </c>
      <c r="C215" s="101" t="s">
        <v>465</v>
      </c>
      <c r="D215" s="101">
        <v>0</v>
      </c>
      <c r="E215" s="101">
        <v>0</v>
      </c>
      <c r="F215" s="101">
        <v>0</v>
      </c>
      <c r="G215" s="101">
        <v>1</v>
      </c>
      <c r="H215" s="101">
        <v>0</v>
      </c>
      <c r="I215" s="101">
        <v>0</v>
      </c>
      <c r="J215" s="101">
        <v>0</v>
      </c>
      <c r="K215" s="69">
        <v>1</v>
      </c>
      <c r="L215" s="69">
        <f t="shared" si="0"/>
        <v>1</v>
      </c>
    </row>
    <row r="216" spans="1:12" x14ac:dyDescent="0.2">
      <c r="A216" s="69" t="s">
        <v>1544</v>
      </c>
      <c r="B216" s="69" t="s">
        <v>1675</v>
      </c>
      <c r="C216" s="101" t="s">
        <v>673</v>
      </c>
      <c r="D216" s="101">
        <v>0</v>
      </c>
      <c r="E216" s="101">
        <v>5</v>
      </c>
      <c r="F216" s="101">
        <v>5</v>
      </c>
      <c r="G216" s="101">
        <v>18</v>
      </c>
      <c r="H216" s="101">
        <v>2</v>
      </c>
      <c r="I216" s="101">
        <v>3</v>
      </c>
      <c r="J216" s="101">
        <v>2</v>
      </c>
      <c r="K216" s="69">
        <v>35</v>
      </c>
      <c r="L216" s="69">
        <f t="shared" si="0"/>
        <v>33</v>
      </c>
    </row>
    <row r="217" spans="1:12" x14ac:dyDescent="0.2">
      <c r="A217" s="69" t="s">
        <v>1545</v>
      </c>
      <c r="B217" s="69" t="s">
        <v>1675</v>
      </c>
      <c r="C217" s="101" t="s">
        <v>729</v>
      </c>
      <c r="D217" s="101">
        <v>0</v>
      </c>
      <c r="E217" s="101">
        <v>0</v>
      </c>
      <c r="F217" s="101">
        <v>0</v>
      </c>
      <c r="G217" s="101">
        <v>1</v>
      </c>
      <c r="H217" s="101">
        <v>0</v>
      </c>
      <c r="I217" s="101">
        <v>0</v>
      </c>
      <c r="J217" s="101">
        <v>0</v>
      </c>
      <c r="K217" s="69">
        <v>1</v>
      </c>
      <c r="L217" s="69">
        <f t="shared" si="0"/>
        <v>1</v>
      </c>
    </row>
    <row r="218" spans="1:12" x14ac:dyDescent="0.2">
      <c r="A218" s="69" t="s">
        <v>1546</v>
      </c>
      <c r="B218" s="69" t="s">
        <v>1681</v>
      </c>
      <c r="C218" s="101" t="s">
        <v>548</v>
      </c>
      <c r="D218" s="101">
        <v>0</v>
      </c>
      <c r="E218" s="101">
        <v>0</v>
      </c>
      <c r="F218" s="101">
        <v>0</v>
      </c>
      <c r="G218" s="101">
        <v>1</v>
      </c>
      <c r="H218" s="101">
        <v>1</v>
      </c>
      <c r="I218" s="101">
        <v>0</v>
      </c>
      <c r="J218" s="101">
        <v>0</v>
      </c>
      <c r="K218" s="69">
        <v>2</v>
      </c>
      <c r="L218" s="69">
        <f t="shared" si="0"/>
        <v>2</v>
      </c>
    </row>
    <row r="219" spans="1:12" x14ac:dyDescent="0.2">
      <c r="A219" s="69" t="s">
        <v>1547</v>
      </c>
      <c r="B219" s="69" t="s">
        <v>1675</v>
      </c>
      <c r="C219" s="101" t="s">
        <v>729</v>
      </c>
      <c r="D219" s="101">
        <v>0</v>
      </c>
      <c r="E219" s="101">
        <v>1</v>
      </c>
      <c r="F219" s="101">
        <v>0</v>
      </c>
      <c r="G219" s="101">
        <v>0</v>
      </c>
      <c r="H219" s="101">
        <v>0</v>
      </c>
      <c r="I219" s="101">
        <v>0</v>
      </c>
      <c r="J219" s="101">
        <v>0</v>
      </c>
      <c r="K219" s="69">
        <v>1</v>
      </c>
      <c r="L219" s="69">
        <f t="shared" si="0"/>
        <v>1</v>
      </c>
    </row>
    <row r="220" spans="1:12" x14ac:dyDescent="0.2">
      <c r="A220" s="69" t="s">
        <v>1548</v>
      </c>
      <c r="B220" s="69" t="s">
        <v>1675</v>
      </c>
      <c r="C220" s="101" t="s">
        <v>729</v>
      </c>
      <c r="D220" s="101">
        <v>0</v>
      </c>
      <c r="E220" s="101">
        <v>0</v>
      </c>
      <c r="F220" s="101">
        <v>5</v>
      </c>
      <c r="G220" s="101">
        <v>0</v>
      </c>
      <c r="H220" s="101">
        <v>0</v>
      </c>
      <c r="I220" s="101">
        <v>0</v>
      </c>
      <c r="J220" s="101">
        <v>0</v>
      </c>
      <c r="K220" s="69">
        <v>5</v>
      </c>
      <c r="L220" s="69">
        <f t="shared" si="0"/>
        <v>5</v>
      </c>
    </row>
    <row r="221" spans="1:12" x14ac:dyDescent="0.2">
      <c r="A221" s="69" t="s">
        <v>1549</v>
      </c>
      <c r="B221" s="69" t="s">
        <v>1675</v>
      </c>
      <c r="C221" s="101" t="s">
        <v>729</v>
      </c>
      <c r="D221" s="101">
        <v>4</v>
      </c>
      <c r="E221" s="101">
        <v>11</v>
      </c>
      <c r="F221" s="101">
        <v>9</v>
      </c>
      <c r="G221" s="101">
        <v>8</v>
      </c>
      <c r="H221" s="101">
        <v>1</v>
      </c>
      <c r="I221" s="101">
        <v>0</v>
      </c>
      <c r="J221" s="101">
        <v>0</v>
      </c>
      <c r="K221" s="69">
        <v>33</v>
      </c>
      <c r="L221" s="69">
        <f t="shared" si="0"/>
        <v>33</v>
      </c>
    </row>
    <row r="222" spans="1:12" x14ac:dyDescent="0.2">
      <c r="A222" s="69" t="s">
        <v>1550</v>
      </c>
      <c r="B222" s="69" t="s">
        <v>1675</v>
      </c>
      <c r="C222" s="101" t="s">
        <v>729</v>
      </c>
      <c r="D222" s="101">
        <v>0</v>
      </c>
      <c r="E222" s="101">
        <v>2</v>
      </c>
      <c r="F222" s="101">
        <v>4</v>
      </c>
      <c r="G222" s="101">
        <v>1</v>
      </c>
      <c r="H222" s="101">
        <v>0</v>
      </c>
      <c r="I222" s="101">
        <v>0</v>
      </c>
      <c r="J222" s="101">
        <v>1</v>
      </c>
      <c r="K222" s="69">
        <v>8</v>
      </c>
      <c r="L222" s="69">
        <f t="shared" si="0"/>
        <v>7</v>
      </c>
    </row>
    <row r="223" spans="1:12" x14ac:dyDescent="0.2">
      <c r="A223" s="69" t="s">
        <v>1551</v>
      </c>
      <c r="B223" s="69" t="s">
        <v>1675</v>
      </c>
      <c r="C223" s="101" t="s">
        <v>729</v>
      </c>
      <c r="D223" s="101">
        <v>0</v>
      </c>
      <c r="E223" s="101">
        <v>4</v>
      </c>
      <c r="F223" s="101">
        <v>7</v>
      </c>
      <c r="G223" s="101">
        <v>2</v>
      </c>
      <c r="H223" s="101">
        <v>0</v>
      </c>
      <c r="I223" s="101">
        <v>0</v>
      </c>
      <c r="J223" s="101">
        <v>1</v>
      </c>
      <c r="K223" s="69">
        <v>14</v>
      </c>
      <c r="L223" s="69">
        <f t="shared" si="0"/>
        <v>13</v>
      </c>
    </row>
    <row r="224" spans="1:12" x14ac:dyDescent="0.2">
      <c r="A224" s="69" t="s">
        <v>1489</v>
      </c>
      <c r="B224" s="69" t="s">
        <v>1676</v>
      </c>
      <c r="C224" s="101" t="s">
        <v>729</v>
      </c>
      <c r="D224" s="101">
        <v>0</v>
      </c>
      <c r="E224" s="101">
        <v>0</v>
      </c>
      <c r="F224" s="101">
        <v>1</v>
      </c>
      <c r="G224" s="101">
        <v>0</v>
      </c>
      <c r="H224" s="101">
        <v>0</v>
      </c>
      <c r="I224" s="101">
        <v>0</v>
      </c>
      <c r="J224" s="101">
        <v>0</v>
      </c>
      <c r="K224" s="69">
        <v>1</v>
      </c>
      <c r="L224" s="69">
        <f t="shared" si="0"/>
        <v>1</v>
      </c>
    </row>
    <row r="225" spans="1:12" x14ac:dyDescent="0.2">
      <c r="A225" s="69" t="s">
        <v>1552</v>
      </c>
      <c r="B225" s="69" t="s">
        <v>1674</v>
      </c>
      <c r="C225" s="101" t="s">
        <v>465</v>
      </c>
      <c r="D225" s="101">
        <v>0</v>
      </c>
      <c r="E225" s="101">
        <v>0</v>
      </c>
      <c r="F225" s="101">
        <v>1</v>
      </c>
      <c r="G225" s="101">
        <v>5</v>
      </c>
      <c r="H225" s="101">
        <v>0</v>
      </c>
      <c r="I225" s="101">
        <v>3</v>
      </c>
      <c r="J225" s="101">
        <v>0</v>
      </c>
      <c r="K225" s="69">
        <v>9</v>
      </c>
      <c r="L225" s="69">
        <f t="shared" si="0"/>
        <v>9</v>
      </c>
    </row>
    <row r="226" spans="1:12" x14ac:dyDescent="0.2">
      <c r="A226" s="69" t="s">
        <v>1553</v>
      </c>
      <c r="B226" s="69" t="s">
        <v>1681</v>
      </c>
      <c r="C226" s="101" t="s">
        <v>548</v>
      </c>
      <c r="D226" s="101">
        <v>0</v>
      </c>
      <c r="E226" s="101">
        <v>0</v>
      </c>
      <c r="F226" s="101">
        <v>0</v>
      </c>
      <c r="G226" s="101">
        <v>3</v>
      </c>
      <c r="H226" s="101">
        <v>1</v>
      </c>
      <c r="I226" s="101">
        <v>2</v>
      </c>
      <c r="J226" s="101">
        <v>0</v>
      </c>
      <c r="K226" s="69">
        <v>6</v>
      </c>
      <c r="L226" s="69">
        <f t="shared" si="0"/>
        <v>6</v>
      </c>
    </row>
    <row r="227" spans="1:12" x14ac:dyDescent="0.2">
      <c r="A227" s="69" t="s">
        <v>1554</v>
      </c>
      <c r="B227" s="69" t="s">
        <v>1675</v>
      </c>
      <c r="C227" s="101" t="s">
        <v>729</v>
      </c>
      <c r="D227" s="101">
        <v>0</v>
      </c>
      <c r="E227" s="101">
        <v>0</v>
      </c>
      <c r="F227" s="101">
        <v>3</v>
      </c>
      <c r="G227" s="101">
        <v>0</v>
      </c>
      <c r="H227" s="101">
        <v>0</v>
      </c>
      <c r="I227" s="101">
        <v>0</v>
      </c>
      <c r="J227" s="101">
        <v>0</v>
      </c>
      <c r="K227" s="69">
        <v>3</v>
      </c>
      <c r="L227" s="69">
        <f t="shared" si="0"/>
        <v>3</v>
      </c>
    </row>
    <row r="228" spans="1:12" x14ac:dyDescent="0.2">
      <c r="A228" s="69" t="s">
        <v>1555</v>
      </c>
      <c r="B228" s="69" t="s">
        <v>1675</v>
      </c>
      <c r="C228" s="101" t="s">
        <v>729</v>
      </c>
      <c r="D228" s="101">
        <v>1</v>
      </c>
      <c r="E228" s="101">
        <v>0</v>
      </c>
      <c r="F228" s="101">
        <v>0</v>
      </c>
      <c r="G228" s="101">
        <v>0</v>
      </c>
      <c r="H228" s="101">
        <v>0</v>
      </c>
      <c r="I228" s="101">
        <v>0</v>
      </c>
      <c r="J228" s="101">
        <v>0</v>
      </c>
      <c r="K228" s="69">
        <v>1</v>
      </c>
      <c r="L228" s="69">
        <f t="shared" si="0"/>
        <v>1</v>
      </c>
    </row>
    <row r="229" spans="1:12" x14ac:dyDescent="0.2">
      <c r="A229" s="69" t="s">
        <v>1556</v>
      </c>
      <c r="B229" s="69" t="s">
        <v>1677</v>
      </c>
      <c r="C229" s="101" t="s">
        <v>689</v>
      </c>
      <c r="D229" s="101">
        <v>0</v>
      </c>
      <c r="E229" s="101">
        <v>0</v>
      </c>
      <c r="F229" s="101">
        <v>0</v>
      </c>
      <c r="G229" s="101">
        <v>1</v>
      </c>
      <c r="H229" s="101">
        <v>0</v>
      </c>
      <c r="I229" s="101">
        <v>0</v>
      </c>
      <c r="J229" s="101">
        <v>0</v>
      </c>
      <c r="K229" s="69">
        <v>1</v>
      </c>
      <c r="L229" s="69">
        <f t="shared" si="0"/>
        <v>1</v>
      </c>
    </row>
    <row r="230" spans="1:12" x14ac:dyDescent="0.2">
      <c r="A230" s="69" t="s">
        <v>1557</v>
      </c>
      <c r="B230" s="69" t="s">
        <v>1682</v>
      </c>
      <c r="C230" s="101" t="s">
        <v>284</v>
      </c>
      <c r="D230" s="101">
        <v>0</v>
      </c>
      <c r="E230" s="101">
        <v>0</v>
      </c>
      <c r="F230" s="101">
        <v>0</v>
      </c>
      <c r="G230" s="101">
        <v>1</v>
      </c>
      <c r="H230" s="101">
        <v>0</v>
      </c>
      <c r="I230" s="101">
        <v>0</v>
      </c>
      <c r="J230" s="101">
        <v>0</v>
      </c>
      <c r="K230" s="69">
        <v>1</v>
      </c>
      <c r="L230" s="69">
        <f t="shared" si="0"/>
        <v>1</v>
      </c>
    </row>
    <row r="231" spans="1:12" x14ac:dyDescent="0.2">
      <c r="A231" s="69" t="s">
        <v>1558</v>
      </c>
      <c r="B231" s="69" t="s">
        <v>1678</v>
      </c>
      <c r="C231" s="101" t="s">
        <v>284</v>
      </c>
      <c r="D231" s="101">
        <v>0</v>
      </c>
      <c r="E231" s="101">
        <v>0</v>
      </c>
      <c r="F231" s="101">
        <v>0</v>
      </c>
      <c r="G231" s="101">
        <v>1</v>
      </c>
      <c r="H231" s="101">
        <v>0</v>
      </c>
      <c r="I231" s="101">
        <v>0</v>
      </c>
      <c r="J231" s="101">
        <v>0</v>
      </c>
      <c r="K231" s="69">
        <v>1</v>
      </c>
      <c r="L231" s="69">
        <f t="shared" si="0"/>
        <v>1</v>
      </c>
    </row>
    <row r="232" spans="1:12" x14ac:dyDescent="0.2">
      <c r="A232" s="69" t="s">
        <v>1559</v>
      </c>
      <c r="B232" s="69" t="s">
        <v>1674</v>
      </c>
      <c r="C232" s="101" t="s">
        <v>465</v>
      </c>
      <c r="D232" s="101">
        <v>0</v>
      </c>
      <c r="E232" s="101">
        <v>0</v>
      </c>
      <c r="F232" s="101">
        <v>0</v>
      </c>
      <c r="G232" s="101">
        <v>0</v>
      </c>
      <c r="H232" s="101">
        <v>0</v>
      </c>
      <c r="I232" s="101">
        <v>1</v>
      </c>
      <c r="J232" s="101">
        <v>0</v>
      </c>
      <c r="K232" s="69">
        <v>1</v>
      </c>
      <c r="L232" s="69">
        <f t="shared" si="0"/>
        <v>1</v>
      </c>
    </row>
    <row r="233" spans="1:12" x14ac:dyDescent="0.2">
      <c r="A233" s="69" t="s">
        <v>1560</v>
      </c>
      <c r="B233" s="69" t="s">
        <v>1675</v>
      </c>
      <c r="C233" s="101" t="s">
        <v>729</v>
      </c>
      <c r="D233" s="101">
        <v>0</v>
      </c>
      <c r="E233" s="101">
        <v>0</v>
      </c>
      <c r="F233" s="101">
        <v>0</v>
      </c>
      <c r="G233" s="101">
        <v>3</v>
      </c>
      <c r="H233" s="101">
        <v>0</v>
      </c>
      <c r="I233" s="101">
        <v>0</v>
      </c>
      <c r="J233" s="101">
        <v>0</v>
      </c>
      <c r="K233" s="69">
        <v>3</v>
      </c>
      <c r="L233" s="69">
        <f t="shared" si="0"/>
        <v>3</v>
      </c>
    </row>
    <row r="234" spans="1:12" x14ac:dyDescent="0.2">
      <c r="A234" s="69" t="s">
        <v>1561</v>
      </c>
      <c r="B234" s="69" t="s">
        <v>1674</v>
      </c>
      <c r="C234" s="101" t="s">
        <v>465</v>
      </c>
      <c r="D234" s="101">
        <v>0</v>
      </c>
      <c r="E234" s="101">
        <v>3</v>
      </c>
      <c r="F234" s="101">
        <v>3</v>
      </c>
      <c r="G234" s="101">
        <v>17</v>
      </c>
      <c r="H234" s="101">
        <v>0</v>
      </c>
      <c r="I234" s="101">
        <v>0</v>
      </c>
      <c r="J234" s="101">
        <v>1</v>
      </c>
      <c r="K234" s="69">
        <v>24</v>
      </c>
      <c r="L234" s="69">
        <f t="shared" si="0"/>
        <v>23</v>
      </c>
    </row>
    <row r="235" spans="1:12" x14ac:dyDescent="0.2">
      <c r="A235" s="69" t="s">
        <v>1562</v>
      </c>
      <c r="B235" s="69" t="s">
        <v>1673</v>
      </c>
      <c r="C235" s="101" t="s">
        <v>548</v>
      </c>
      <c r="D235" s="101">
        <v>0</v>
      </c>
      <c r="E235" s="101">
        <v>0</v>
      </c>
      <c r="F235" s="101">
        <v>0</v>
      </c>
      <c r="G235" s="101">
        <v>4</v>
      </c>
      <c r="H235" s="101">
        <v>0</v>
      </c>
      <c r="I235" s="101">
        <v>0</v>
      </c>
      <c r="J235" s="101">
        <v>0</v>
      </c>
      <c r="K235" s="69">
        <v>4</v>
      </c>
      <c r="L235" s="69">
        <f t="shared" si="0"/>
        <v>4</v>
      </c>
    </row>
    <row r="236" spans="1:12" x14ac:dyDescent="0.2">
      <c r="A236" s="69" t="s">
        <v>88</v>
      </c>
      <c r="B236" s="69" t="s">
        <v>1683</v>
      </c>
      <c r="C236" s="101" t="s">
        <v>426</v>
      </c>
      <c r="D236" s="101">
        <v>0</v>
      </c>
      <c r="E236" s="101">
        <v>0</v>
      </c>
      <c r="F236" s="101">
        <v>0</v>
      </c>
      <c r="G236" s="101">
        <v>1</v>
      </c>
      <c r="H236" s="101">
        <v>1</v>
      </c>
      <c r="I236" s="101">
        <v>0</v>
      </c>
      <c r="J236" s="101">
        <v>0</v>
      </c>
      <c r="K236" s="69">
        <v>2</v>
      </c>
      <c r="L236" s="69">
        <f t="shared" si="0"/>
        <v>2</v>
      </c>
    </row>
    <row r="237" spans="1:12" x14ac:dyDescent="0.2">
      <c r="A237" s="69" t="s">
        <v>1563</v>
      </c>
      <c r="B237" s="69" t="s">
        <v>1675</v>
      </c>
      <c r="C237" s="101" t="s">
        <v>673</v>
      </c>
      <c r="D237" s="101">
        <v>1</v>
      </c>
      <c r="E237" s="101">
        <v>0</v>
      </c>
      <c r="F237" s="101">
        <v>0</v>
      </c>
      <c r="G237" s="101">
        <v>0</v>
      </c>
      <c r="H237" s="101">
        <v>0</v>
      </c>
      <c r="I237" s="101">
        <v>0</v>
      </c>
      <c r="J237" s="101">
        <v>0</v>
      </c>
      <c r="K237" s="69">
        <v>1</v>
      </c>
      <c r="L237" s="69">
        <f t="shared" si="0"/>
        <v>1</v>
      </c>
    </row>
    <row r="238" spans="1:12" x14ac:dyDescent="0.2">
      <c r="A238" s="69" t="s">
        <v>1564</v>
      </c>
      <c r="B238" s="69" t="s">
        <v>1678</v>
      </c>
      <c r="C238" s="101" t="s">
        <v>284</v>
      </c>
      <c r="D238" s="101">
        <v>0</v>
      </c>
      <c r="E238" s="101">
        <v>0</v>
      </c>
      <c r="F238" s="101">
        <v>0</v>
      </c>
      <c r="G238" s="101">
        <v>1</v>
      </c>
      <c r="H238" s="101">
        <v>0</v>
      </c>
      <c r="I238" s="101">
        <v>0</v>
      </c>
      <c r="J238" s="101">
        <v>0</v>
      </c>
      <c r="K238" s="69">
        <v>1</v>
      </c>
      <c r="L238" s="69">
        <f t="shared" si="0"/>
        <v>1</v>
      </c>
    </row>
    <row r="239" spans="1:12" x14ac:dyDescent="0.2">
      <c r="A239" s="69" t="s">
        <v>1565</v>
      </c>
      <c r="B239" s="69" t="s">
        <v>1678</v>
      </c>
      <c r="C239" s="101" t="s">
        <v>284</v>
      </c>
      <c r="D239" s="101">
        <v>0</v>
      </c>
      <c r="E239" s="101">
        <v>0</v>
      </c>
      <c r="F239" s="101">
        <v>0</v>
      </c>
      <c r="G239" s="101">
        <v>0</v>
      </c>
      <c r="H239" s="101">
        <v>1</v>
      </c>
      <c r="I239" s="101">
        <v>0</v>
      </c>
      <c r="J239" s="101">
        <v>0</v>
      </c>
      <c r="K239" s="69">
        <v>1</v>
      </c>
      <c r="L239" s="69">
        <f t="shared" si="0"/>
        <v>1</v>
      </c>
    </row>
    <row r="240" spans="1:12" x14ac:dyDescent="0.2">
      <c r="A240" s="69" t="s">
        <v>1566</v>
      </c>
      <c r="B240" s="69" t="s">
        <v>1675</v>
      </c>
      <c r="C240" s="101" t="s">
        <v>729</v>
      </c>
      <c r="D240" s="101">
        <v>11</v>
      </c>
      <c r="E240" s="101">
        <v>0</v>
      </c>
      <c r="F240" s="101">
        <v>2</v>
      </c>
      <c r="G240" s="101">
        <v>5</v>
      </c>
      <c r="H240" s="101">
        <v>0</v>
      </c>
      <c r="I240" s="101">
        <v>0</v>
      </c>
      <c r="J240" s="101">
        <v>0</v>
      </c>
      <c r="K240" s="69">
        <v>18</v>
      </c>
      <c r="L240" s="69">
        <f t="shared" si="0"/>
        <v>18</v>
      </c>
    </row>
    <row r="241" spans="1:12" x14ac:dyDescent="0.2">
      <c r="A241" s="69" t="s">
        <v>1567</v>
      </c>
      <c r="B241" s="69" t="s">
        <v>1681</v>
      </c>
      <c r="C241" s="101" t="s">
        <v>548</v>
      </c>
      <c r="D241" s="101">
        <v>0</v>
      </c>
      <c r="E241" s="101">
        <v>0</v>
      </c>
      <c r="F241" s="101">
        <v>0</v>
      </c>
      <c r="G241" s="101">
        <v>2</v>
      </c>
      <c r="H241" s="101">
        <v>0</v>
      </c>
      <c r="I241" s="101">
        <v>0</v>
      </c>
      <c r="J241" s="101">
        <v>0</v>
      </c>
      <c r="K241" s="69">
        <v>2</v>
      </c>
      <c r="L241" s="69">
        <f t="shared" si="0"/>
        <v>2</v>
      </c>
    </row>
    <row r="242" spans="1:12" x14ac:dyDescent="0.2">
      <c r="A242" s="69" t="s">
        <v>1568</v>
      </c>
      <c r="B242" s="69" t="s">
        <v>1674</v>
      </c>
      <c r="C242" s="101" t="s">
        <v>465</v>
      </c>
      <c r="D242" s="101">
        <v>0</v>
      </c>
      <c r="E242" s="101">
        <v>0</v>
      </c>
      <c r="F242" s="101">
        <v>0</v>
      </c>
      <c r="G242" s="101">
        <v>1</v>
      </c>
      <c r="H242" s="101">
        <v>2</v>
      </c>
      <c r="I242" s="101">
        <v>0</v>
      </c>
      <c r="J242" s="101">
        <v>0</v>
      </c>
      <c r="K242" s="69">
        <v>3</v>
      </c>
      <c r="L242" s="69">
        <f t="shared" si="0"/>
        <v>3</v>
      </c>
    </row>
    <row r="243" spans="1:12" x14ac:dyDescent="0.2">
      <c r="A243" s="69" t="s">
        <v>1569</v>
      </c>
      <c r="B243" s="69" t="s">
        <v>1675</v>
      </c>
      <c r="C243" s="101" t="s">
        <v>729</v>
      </c>
      <c r="D243" s="101">
        <v>7</v>
      </c>
      <c r="E243" s="101">
        <v>0</v>
      </c>
      <c r="F243" s="101">
        <v>12</v>
      </c>
      <c r="G243" s="101">
        <v>4</v>
      </c>
      <c r="H243" s="101">
        <v>0</v>
      </c>
      <c r="I243" s="101">
        <v>0</v>
      </c>
      <c r="J243" s="101">
        <v>2</v>
      </c>
      <c r="K243" s="69">
        <v>25</v>
      </c>
      <c r="L243" s="69">
        <f t="shared" si="0"/>
        <v>23</v>
      </c>
    </row>
    <row r="244" spans="1:12" x14ac:dyDescent="0.2">
      <c r="A244" s="69" t="s">
        <v>1570</v>
      </c>
      <c r="B244" s="69" t="s">
        <v>1675</v>
      </c>
      <c r="C244" s="101" t="s">
        <v>729</v>
      </c>
      <c r="D244" s="101">
        <v>1</v>
      </c>
      <c r="E244" s="101">
        <v>3</v>
      </c>
      <c r="F244" s="101">
        <v>3</v>
      </c>
      <c r="G244" s="101">
        <v>0</v>
      </c>
      <c r="H244" s="101">
        <v>0</v>
      </c>
      <c r="I244" s="101">
        <v>0</v>
      </c>
      <c r="J244" s="101">
        <v>0</v>
      </c>
      <c r="K244" s="69">
        <v>7</v>
      </c>
      <c r="L244" s="69">
        <f t="shared" si="0"/>
        <v>7</v>
      </c>
    </row>
    <row r="245" spans="1:12" x14ac:dyDescent="0.2">
      <c r="A245" s="69" t="s">
        <v>1571</v>
      </c>
      <c r="B245" s="69" t="s">
        <v>1675</v>
      </c>
      <c r="C245" s="101" t="s">
        <v>729</v>
      </c>
      <c r="D245" s="101">
        <v>0</v>
      </c>
      <c r="E245" s="101">
        <v>0</v>
      </c>
      <c r="F245" s="101">
        <v>1</v>
      </c>
      <c r="G245" s="101">
        <v>0</v>
      </c>
      <c r="H245" s="101">
        <v>0</v>
      </c>
      <c r="I245" s="101">
        <v>1</v>
      </c>
      <c r="J245" s="101">
        <v>0</v>
      </c>
      <c r="K245" s="69">
        <v>2</v>
      </c>
      <c r="L245" s="69">
        <f t="shared" si="0"/>
        <v>2</v>
      </c>
    </row>
    <row r="246" spans="1:12" x14ac:dyDescent="0.2">
      <c r="A246" s="69" t="s">
        <v>1572</v>
      </c>
      <c r="B246" s="69" t="s">
        <v>1673</v>
      </c>
      <c r="C246" s="101" t="s">
        <v>548</v>
      </c>
      <c r="D246" s="101">
        <v>0</v>
      </c>
      <c r="E246" s="101">
        <v>0</v>
      </c>
      <c r="F246" s="101">
        <v>0</v>
      </c>
      <c r="G246" s="101">
        <v>7</v>
      </c>
      <c r="H246" s="101">
        <v>0</v>
      </c>
      <c r="I246" s="101">
        <v>0</v>
      </c>
      <c r="J246" s="101">
        <v>0</v>
      </c>
      <c r="K246" s="69">
        <v>7</v>
      </c>
      <c r="L246" s="69">
        <f t="shared" ref="L246:L309" si="1">SUM(D246:I246)</f>
        <v>7</v>
      </c>
    </row>
    <row r="247" spans="1:12" x14ac:dyDescent="0.2">
      <c r="A247" s="69" t="s">
        <v>1573</v>
      </c>
      <c r="B247" s="69" t="s">
        <v>1675</v>
      </c>
      <c r="C247" s="101" t="s">
        <v>729</v>
      </c>
      <c r="D247" s="101">
        <v>0</v>
      </c>
      <c r="E247" s="101">
        <v>0</v>
      </c>
      <c r="F247" s="101">
        <v>4</v>
      </c>
      <c r="G247" s="101">
        <v>6</v>
      </c>
      <c r="H247" s="101">
        <v>0</v>
      </c>
      <c r="I247" s="101">
        <v>0</v>
      </c>
      <c r="J247" s="101">
        <v>1</v>
      </c>
      <c r="K247" s="69">
        <v>11</v>
      </c>
      <c r="L247" s="69">
        <f t="shared" si="1"/>
        <v>10</v>
      </c>
    </row>
    <row r="248" spans="1:12" x14ac:dyDescent="0.2">
      <c r="A248" s="69" t="s">
        <v>1574</v>
      </c>
      <c r="B248" s="69" t="s">
        <v>1675</v>
      </c>
      <c r="C248" s="101" t="s">
        <v>729</v>
      </c>
      <c r="D248" s="101">
        <v>0</v>
      </c>
      <c r="E248" s="101">
        <v>0</v>
      </c>
      <c r="F248" s="101">
        <v>4</v>
      </c>
      <c r="G248" s="101">
        <v>6</v>
      </c>
      <c r="H248" s="101">
        <v>0</v>
      </c>
      <c r="I248" s="101">
        <v>0</v>
      </c>
      <c r="J248" s="101">
        <v>0</v>
      </c>
      <c r="K248" s="69">
        <v>10</v>
      </c>
      <c r="L248" s="69">
        <f t="shared" si="1"/>
        <v>10</v>
      </c>
    </row>
    <row r="249" spans="1:12" x14ac:dyDescent="0.2">
      <c r="A249" s="69" t="s">
        <v>1575</v>
      </c>
      <c r="B249" s="69" t="s">
        <v>1681</v>
      </c>
      <c r="C249" s="101" t="s">
        <v>548</v>
      </c>
      <c r="D249" s="101">
        <v>2</v>
      </c>
      <c r="E249" s="101">
        <v>1</v>
      </c>
      <c r="F249" s="101">
        <v>3</v>
      </c>
      <c r="G249" s="101">
        <v>9</v>
      </c>
      <c r="H249" s="101">
        <v>5</v>
      </c>
      <c r="I249" s="101">
        <v>1</v>
      </c>
      <c r="J249" s="101">
        <v>0</v>
      </c>
      <c r="K249" s="69">
        <v>21</v>
      </c>
      <c r="L249" s="69">
        <f t="shared" si="1"/>
        <v>21</v>
      </c>
    </row>
    <row r="250" spans="1:12" x14ac:dyDescent="0.2">
      <c r="A250" s="69" t="s">
        <v>1576</v>
      </c>
      <c r="B250" s="69" t="s">
        <v>1681</v>
      </c>
      <c r="C250" s="101" t="s">
        <v>426</v>
      </c>
      <c r="D250" s="101">
        <v>0</v>
      </c>
      <c r="E250" s="101">
        <v>0</v>
      </c>
      <c r="F250" s="101">
        <v>0</v>
      </c>
      <c r="G250" s="101">
        <v>1</v>
      </c>
      <c r="H250" s="101">
        <v>0</v>
      </c>
      <c r="I250" s="101">
        <v>0</v>
      </c>
      <c r="J250" s="101">
        <v>0</v>
      </c>
      <c r="K250" s="69">
        <v>1</v>
      </c>
      <c r="L250" s="69">
        <f t="shared" si="1"/>
        <v>1</v>
      </c>
    </row>
    <row r="251" spans="1:12" x14ac:dyDescent="0.2">
      <c r="A251" s="69" t="s">
        <v>1577</v>
      </c>
      <c r="B251" s="69" t="s">
        <v>1675</v>
      </c>
      <c r="C251" s="101" t="s">
        <v>729</v>
      </c>
      <c r="D251" s="101">
        <v>0</v>
      </c>
      <c r="E251" s="101">
        <v>0</v>
      </c>
      <c r="F251" s="101">
        <v>0</v>
      </c>
      <c r="G251" s="101">
        <v>1</v>
      </c>
      <c r="H251" s="101">
        <v>0</v>
      </c>
      <c r="I251" s="101">
        <v>0</v>
      </c>
      <c r="J251" s="101">
        <v>0</v>
      </c>
      <c r="K251" s="69">
        <v>1</v>
      </c>
      <c r="L251" s="69">
        <f t="shared" si="1"/>
        <v>1</v>
      </c>
    </row>
    <row r="252" spans="1:12" x14ac:dyDescent="0.2">
      <c r="A252" s="69" t="s">
        <v>1578</v>
      </c>
      <c r="B252" s="69" t="s">
        <v>1674</v>
      </c>
      <c r="C252" s="101" t="s">
        <v>465</v>
      </c>
      <c r="D252" s="101">
        <v>0</v>
      </c>
      <c r="E252" s="101">
        <v>0</v>
      </c>
      <c r="F252" s="101">
        <v>1</v>
      </c>
      <c r="G252" s="101">
        <v>1</v>
      </c>
      <c r="H252" s="101">
        <v>0</v>
      </c>
      <c r="I252" s="101">
        <v>1</v>
      </c>
      <c r="J252" s="101">
        <v>0</v>
      </c>
      <c r="K252" s="69">
        <v>3</v>
      </c>
      <c r="L252" s="69">
        <f t="shared" si="1"/>
        <v>3</v>
      </c>
    </row>
    <row r="253" spans="1:12" x14ac:dyDescent="0.2">
      <c r="A253" s="69" t="s">
        <v>1579</v>
      </c>
      <c r="B253" s="69" t="s">
        <v>1683</v>
      </c>
      <c r="C253" s="101" t="s">
        <v>426</v>
      </c>
      <c r="D253" s="101">
        <v>3</v>
      </c>
      <c r="E253" s="101">
        <v>0</v>
      </c>
      <c r="F253" s="101">
        <v>0</v>
      </c>
      <c r="G253" s="101">
        <v>0</v>
      </c>
      <c r="H253" s="101">
        <v>0</v>
      </c>
      <c r="I253" s="101">
        <v>0</v>
      </c>
      <c r="J253" s="101">
        <v>1</v>
      </c>
      <c r="K253" s="69">
        <v>4</v>
      </c>
      <c r="L253" s="69">
        <f t="shared" si="1"/>
        <v>3</v>
      </c>
    </row>
    <row r="254" spans="1:12" x14ac:dyDescent="0.2">
      <c r="A254" s="69" t="s">
        <v>1580</v>
      </c>
      <c r="B254" s="69" t="s">
        <v>1684</v>
      </c>
      <c r="C254" s="101" t="s">
        <v>426</v>
      </c>
      <c r="D254" s="101">
        <v>2</v>
      </c>
      <c r="E254" s="101">
        <v>0</v>
      </c>
      <c r="F254" s="101">
        <v>0</v>
      </c>
      <c r="G254" s="101">
        <v>0</v>
      </c>
      <c r="H254" s="101">
        <v>0</v>
      </c>
      <c r="I254" s="101">
        <v>0</v>
      </c>
      <c r="J254" s="101">
        <v>1</v>
      </c>
      <c r="K254" s="69">
        <v>3</v>
      </c>
      <c r="L254" s="69">
        <f t="shared" si="1"/>
        <v>2</v>
      </c>
    </row>
    <row r="255" spans="1:12" x14ac:dyDescent="0.2">
      <c r="A255" s="69" t="s">
        <v>1581</v>
      </c>
      <c r="B255" s="69" t="s">
        <v>1676</v>
      </c>
      <c r="C255" s="101" t="s">
        <v>673</v>
      </c>
      <c r="D255" s="101">
        <v>0</v>
      </c>
      <c r="E255" s="101">
        <v>0</v>
      </c>
      <c r="F255" s="101">
        <v>1</v>
      </c>
      <c r="G255" s="101">
        <v>0</v>
      </c>
      <c r="H255" s="101">
        <v>0</v>
      </c>
      <c r="I255" s="101">
        <v>0</v>
      </c>
      <c r="J255" s="101">
        <v>0</v>
      </c>
      <c r="K255" s="69">
        <v>1</v>
      </c>
      <c r="L255" s="69">
        <f t="shared" si="1"/>
        <v>1</v>
      </c>
    </row>
    <row r="256" spans="1:12" x14ac:dyDescent="0.2">
      <c r="A256" s="69" t="s">
        <v>1582</v>
      </c>
      <c r="B256" s="69" t="s">
        <v>1676</v>
      </c>
      <c r="C256" s="101" t="s">
        <v>673</v>
      </c>
      <c r="D256" s="101">
        <v>0</v>
      </c>
      <c r="E256" s="101">
        <v>0</v>
      </c>
      <c r="F256" s="101">
        <v>1</v>
      </c>
      <c r="G256" s="101">
        <v>0</v>
      </c>
      <c r="H256" s="101">
        <v>0</v>
      </c>
      <c r="I256" s="101">
        <v>0</v>
      </c>
      <c r="J256" s="101">
        <v>0</v>
      </c>
      <c r="K256" s="69">
        <v>1</v>
      </c>
      <c r="L256" s="69">
        <f t="shared" si="1"/>
        <v>1</v>
      </c>
    </row>
    <row r="257" spans="1:12" x14ac:dyDescent="0.2">
      <c r="A257" s="69" t="s">
        <v>1583</v>
      </c>
      <c r="B257" s="69" t="s">
        <v>1676</v>
      </c>
      <c r="C257" s="101" t="s">
        <v>673</v>
      </c>
      <c r="D257" s="101">
        <v>1</v>
      </c>
      <c r="E257" s="101">
        <v>0</v>
      </c>
      <c r="F257" s="101">
        <v>2</v>
      </c>
      <c r="G257" s="101">
        <v>0</v>
      </c>
      <c r="H257" s="101">
        <v>1</v>
      </c>
      <c r="I257" s="101">
        <v>0</v>
      </c>
      <c r="J257" s="101">
        <v>0</v>
      </c>
      <c r="K257" s="69">
        <v>4</v>
      </c>
      <c r="L257" s="69">
        <f t="shared" si="1"/>
        <v>4</v>
      </c>
    </row>
    <row r="258" spans="1:12" x14ac:dyDescent="0.2">
      <c r="A258" s="69" t="s">
        <v>1584</v>
      </c>
      <c r="B258" s="69" t="s">
        <v>1676</v>
      </c>
      <c r="C258" s="101" t="s">
        <v>673</v>
      </c>
      <c r="D258" s="101">
        <v>0</v>
      </c>
      <c r="E258" s="101">
        <v>0</v>
      </c>
      <c r="F258" s="101">
        <v>1</v>
      </c>
      <c r="G258" s="101">
        <v>0</v>
      </c>
      <c r="H258" s="101">
        <v>0</v>
      </c>
      <c r="I258" s="101">
        <v>0</v>
      </c>
      <c r="J258" s="101">
        <v>0</v>
      </c>
      <c r="K258" s="69">
        <v>1</v>
      </c>
      <c r="L258" s="69">
        <f t="shared" si="1"/>
        <v>1</v>
      </c>
    </row>
    <row r="259" spans="1:12" x14ac:dyDescent="0.2">
      <c r="A259" s="69" t="s">
        <v>1585</v>
      </c>
      <c r="B259" s="69" t="s">
        <v>1673</v>
      </c>
      <c r="C259" s="101" t="s">
        <v>548</v>
      </c>
      <c r="D259" s="101">
        <v>0</v>
      </c>
      <c r="E259" s="101">
        <v>0</v>
      </c>
      <c r="F259" s="101">
        <v>0</v>
      </c>
      <c r="G259" s="101">
        <v>5</v>
      </c>
      <c r="H259" s="101">
        <v>4</v>
      </c>
      <c r="I259" s="101">
        <v>0</v>
      </c>
      <c r="J259" s="101">
        <v>0</v>
      </c>
      <c r="K259" s="69">
        <v>9</v>
      </c>
      <c r="L259" s="69">
        <f t="shared" si="1"/>
        <v>9</v>
      </c>
    </row>
    <row r="260" spans="1:12" x14ac:dyDescent="0.2">
      <c r="A260" s="69" t="s">
        <v>1586</v>
      </c>
      <c r="B260" s="69" t="s">
        <v>1675</v>
      </c>
      <c r="C260" s="101" t="s">
        <v>729</v>
      </c>
      <c r="D260" s="101">
        <v>1</v>
      </c>
      <c r="E260" s="101">
        <v>1</v>
      </c>
      <c r="F260" s="101">
        <v>7</v>
      </c>
      <c r="G260" s="101">
        <v>5</v>
      </c>
      <c r="H260" s="101">
        <v>0</v>
      </c>
      <c r="I260" s="101">
        <v>0</v>
      </c>
      <c r="J260" s="101">
        <v>1</v>
      </c>
      <c r="K260" s="69">
        <v>15</v>
      </c>
      <c r="L260" s="69">
        <f t="shared" si="1"/>
        <v>14</v>
      </c>
    </row>
    <row r="261" spans="1:12" x14ac:dyDescent="0.2">
      <c r="A261" s="69" t="s">
        <v>1587</v>
      </c>
      <c r="B261" s="69" t="s">
        <v>1674</v>
      </c>
      <c r="C261" s="101" t="s">
        <v>465</v>
      </c>
      <c r="D261" s="101">
        <v>0</v>
      </c>
      <c r="E261" s="101">
        <v>0</v>
      </c>
      <c r="F261" s="101">
        <v>1</v>
      </c>
      <c r="G261" s="101">
        <v>2</v>
      </c>
      <c r="H261" s="101">
        <v>0</v>
      </c>
      <c r="I261" s="101">
        <v>1</v>
      </c>
      <c r="J261" s="101">
        <v>0</v>
      </c>
      <c r="K261" s="69">
        <v>4</v>
      </c>
      <c r="L261" s="69">
        <f t="shared" si="1"/>
        <v>4</v>
      </c>
    </row>
    <row r="262" spans="1:12" x14ac:dyDescent="0.2">
      <c r="A262" s="69" t="s">
        <v>1588</v>
      </c>
      <c r="B262" s="69" t="s">
        <v>1675</v>
      </c>
      <c r="C262" s="101" t="s">
        <v>729</v>
      </c>
      <c r="D262" s="101">
        <v>0</v>
      </c>
      <c r="E262" s="101">
        <v>0</v>
      </c>
      <c r="F262" s="101">
        <v>0</v>
      </c>
      <c r="G262" s="101">
        <v>5</v>
      </c>
      <c r="H262" s="101">
        <v>0</v>
      </c>
      <c r="I262" s="101">
        <v>0</v>
      </c>
      <c r="J262" s="101">
        <v>0</v>
      </c>
      <c r="K262" s="69">
        <v>5</v>
      </c>
      <c r="L262" s="69">
        <f t="shared" si="1"/>
        <v>5</v>
      </c>
    </row>
    <row r="263" spans="1:12" x14ac:dyDescent="0.2">
      <c r="A263" s="69" t="s">
        <v>1589</v>
      </c>
      <c r="B263" s="69" t="s">
        <v>1679</v>
      </c>
      <c r="C263" s="101" t="s">
        <v>548</v>
      </c>
      <c r="D263" s="101">
        <v>1</v>
      </c>
      <c r="E263" s="101">
        <v>0</v>
      </c>
      <c r="F263" s="101">
        <v>2</v>
      </c>
      <c r="G263" s="101">
        <v>0</v>
      </c>
      <c r="H263" s="101">
        <v>0</v>
      </c>
      <c r="I263" s="101">
        <v>0</v>
      </c>
      <c r="J263" s="101">
        <v>0</v>
      </c>
      <c r="K263" s="69">
        <v>3</v>
      </c>
      <c r="L263" s="69">
        <f t="shared" si="1"/>
        <v>3</v>
      </c>
    </row>
    <row r="264" spans="1:12" x14ac:dyDescent="0.2">
      <c r="A264" s="69" t="s">
        <v>1590</v>
      </c>
      <c r="B264" s="69" t="s">
        <v>1679</v>
      </c>
      <c r="C264" s="101" t="s">
        <v>548</v>
      </c>
      <c r="D264" s="101">
        <v>0</v>
      </c>
      <c r="E264" s="101">
        <v>0</v>
      </c>
      <c r="F264" s="101">
        <v>0</v>
      </c>
      <c r="G264" s="101">
        <v>0</v>
      </c>
      <c r="H264" s="101">
        <v>0</v>
      </c>
      <c r="I264" s="101">
        <v>1</v>
      </c>
      <c r="J264" s="101">
        <v>0</v>
      </c>
      <c r="K264" s="69">
        <v>1</v>
      </c>
      <c r="L264" s="69">
        <f t="shared" si="1"/>
        <v>1</v>
      </c>
    </row>
    <row r="265" spans="1:12" x14ac:dyDescent="0.2">
      <c r="A265" s="69" t="s">
        <v>1591</v>
      </c>
      <c r="B265" s="69" t="s">
        <v>1675</v>
      </c>
      <c r="C265" s="101" t="s">
        <v>729</v>
      </c>
      <c r="D265" s="101">
        <v>0</v>
      </c>
      <c r="E265" s="101">
        <v>0</v>
      </c>
      <c r="F265" s="101">
        <v>0</v>
      </c>
      <c r="G265" s="101">
        <v>1</v>
      </c>
      <c r="H265" s="101">
        <v>0</v>
      </c>
      <c r="I265" s="101">
        <v>0</v>
      </c>
      <c r="J265" s="101">
        <v>0</v>
      </c>
      <c r="K265" s="69">
        <v>1</v>
      </c>
      <c r="L265" s="69">
        <f t="shared" si="1"/>
        <v>1</v>
      </c>
    </row>
    <row r="266" spans="1:12" x14ac:dyDescent="0.2">
      <c r="A266" s="69" t="s">
        <v>1592</v>
      </c>
      <c r="B266" s="69" t="s">
        <v>1678</v>
      </c>
      <c r="C266" s="101" t="s">
        <v>284</v>
      </c>
      <c r="D266" s="101">
        <v>0</v>
      </c>
      <c r="E266" s="101">
        <v>0</v>
      </c>
      <c r="F266" s="101">
        <v>0</v>
      </c>
      <c r="G266" s="101">
        <v>3</v>
      </c>
      <c r="H266" s="101">
        <v>0</v>
      </c>
      <c r="I266" s="101">
        <v>0</v>
      </c>
      <c r="J266" s="101">
        <v>0</v>
      </c>
      <c r="K266" s="69">
        <v>3</v>
      </c>
      <c r="L266" s="69">
        <f t="shared" si="1"/>
        <v>3</v>
      </c>
    </row>
    <row r="267" spans="1:12" x14ac:dyDescent="0.2">
      <c r="A267" s="69" t="s">
        <v>1593</v>
      </c>
      <c r="B267" s="69" t="s">
        <v>1673</v>
      </c>
      <c r="C267" s="101" t="s">
        <v>548</v>
      </c>
      <c r="D267" s="101">
        <v>0</v>
      </c>
      <c r="E267" s="101">
        <v>0</v>
      </c>
      <c r="F267" s="101">
        <v>0</v>
      </c>
      <c r="G267" s="101">
        <v>1</v>
      </c>
      <c r="H267" s="101">
        <v>0</v>
      </c>
      <c r="I267" s="101">
        <v>0</v>
      </c>
      <c r="J267" s="101">
        <v>0</v>
      </c>
      <c r="K267" s="69">
        <v>1</v>
      </c>
      <c r="L267" s="69">
        <f t="shared" si="1"/>
        <v>1</v>
      </c>
    </row>
    <row r="268" spans="1:12" x14ac:dyDescent="0.2">
      <c r="A268" s="69" t="s">
        <v>1594</v>
      </c>
      <c r="B268" s="69" t="s">
        <v>1681</v>
      </c>
      <c r="C268" s="101" t="s">
        <v>548</v>
      </c>
      <c r="D268" s="101">
        <v>0</v>
      </c>
      <c r="E268" s="101">
        <v>0</v>
      </c>
      <c r="F268" s="101">
        <v>0</v>
      </c>
      <c r="G268" s="101">
        <v>3</v>
      </c>
      <c r="H268" s="101">
        <v>2</v>
      </c>
      <c r="I268" s="101">
        <v>0</v>
      </c>
      <c r="J268" s="101">
        <v>0</v>
      </c>
      <c r="K268" s="69">
        <v>5</v>
      </c>
      <c r="L268" s="69">
        <f t="shared" si="1"/>
        <v>5</v>
      </c>
    </row>
    <row r="269" spans="1:12" x14ac:dyDescent="0.2">
      <c r="A269" s="69" t="s">
        <v>1595</v>
      </c>
      <c r="B269" s="69" t="s">
        <v>1675</v>
      </c>
      <c r="C269" s="101" t="s">
        <v>729</v>
      </c>
      <c r="D269" s="101">
        <v>4</v>
      </c>
      <c r="E269" s="101">
        <v>0</v>
      </c>
      <c r="F269" s="101">
        <v>2</v>
      </c>
      <c r="G269" s="101">
        <v>10</v>
      </c>
      <c r="H269" s="101">
        <v>7</v>
      </c>
      <c r="I269" s="101">
        <v>14</v>
      </c>
      <c r="J269" s="101">
        <v>0</v>
      </c>
      <c r="K269" s="69">
        <v>37</v>
      </c>
      <c r="L269" s="69">
        <f t="shared" si="1"/>
        <v>37</v>
      </c>
    </row>
    <row r="270" spans="1:12" x14ac:dyDescent="0.2">
      <c r="A270" s="69" t="s">
        <v>1596</v>
      </c>
      <c r="B270" s="69" t="s">
        <v>1675</v>
      </c>
      <c r="C270" s="101" t="s">
        <v>729</v>
      </c>
      <c r="D270" s="101">
        <v>0</v>
      </c>
      <c r="E270" s="101">
        <v>0</v>
      </c>
      <c r="F270" s="101">
        <v>3</v>
      </c>
      <c r="G270" s="101">
        <v>3</v>
      </c>
      <c r="H270" s="101">
        <v>0</v>
      </c>
      <c r="I270" s="101">
        <v>0</v>
      </c>
      <c r="J270" s="101">
        <v>0</v>
      </c>
      <c r="K270" s="69">
        <v>6</v>
      </c>
      <c r="L270" s="69">
        <f t="shared" si="1"/>
        <v>6</v>
      </c>
    </row>
    <row r="271" spans="1:12" x14ac:dyDescent="0.2">
      <c r="A271" s="69" t="s">
        <v>1597</v>
      </c>
      <c r="B271" s="69" t="s">
        <v>1675</v>
      </c>
      <c r="C271" s="101" t="s">
        <v>729</v>
      </c>
      <c r="D271" s="101">
        <v>0</v>
      </c>
      <c r="E271" s="101">
        <v>0</v>
      </c>
      <c r="F271" s="101">
        <v>1</v>
      </c>
      <c r="G271" s="101">
        <v>2</v>
      </c>
      <c r="H271" s="101">
        <v>0</v>
      </c>
      <c r="I271" s="101">
        <v>0</v>
      </c>
      <c r="J271" s="101">
        <v>0</v>
      </c>
      <c r="K271" s="69">
        <v>3</v>
      </c>
      <c r="L271" s="69">
        <f t="shared" si="1"/>
        <v>3</v>
      </c>
    </row>
    <row r="272" spans="1:12" x14ac:dyDescent="0.2">
      <c r="A272" s="69" t="s">
        <v>1598</v>
      </c>
      <c r="B272" s="69" t="s">
        <v>1675</v>
      </c>
      <c r="C272" s="101" t="s">
        <v>729</v>
      </c>
      <c r="D272" s="101">
        <v>0</v>
      </c>
      <c r="E272" s="101">
        <v>0</v>
      </c>
      <c r="F272" s="101">
        <v>3</v>
      </c>
      <c r="G272" s="101">
        <v>2</v>
      </c>
      <c r="H272" s="101">
        <v>1</v>
      </c>
      <c r="I272" s="101">
        <v>0</v>
      </c>
      <c r="J272" s="101">
        <v>0</v>
      </c>
      <c r="K272" s="69">
        <v>6</v>
      </c>
      <c r="L272" s="69">
        <f t="shared" si="1"/>
        <v>6</v>
      </c>
    </row>
    <row r="273" spans="1:12" x14ac:dyDescent="0.2">
      <c r="A273" s="69" t="s">
        <v>1599</v>
      </c>
      <c r="B273" s="69" t="s">
        <v>1675</v>
      </c>
      <c r="C273" s="101" t="s">
        <v>673</v>
      </c>
      <c r="D273" s="101">
        <v>0</v>
      </c>
      <c r="E273" s="101">
        <v>0</v>
      </c>
      <c r="F273" s="101">
        <v>1</v>
      </c>
      <c r="G273" s="101">
        <v>8</v>
      </c>
      <c r="H273" s="101">
        <v>1</v>
      </c>
      <c r="I273" s="101">
        <v>4</v>
      </c>
      <c r="J273" s="101">
        <v>3</v>
      </c>
      <c r="K273" s="69">
        <v>17</v>
      </c>
      <c r="L273" s="69">
        <f t="shared" si="1"/>
        <v>14</v>
      </c>
    </row>
    <row r="274" spans="1:12" x14ac:dyDescent="0.2">
      <c r="A274" s="69" t="s">
        <v>1600</v>
      </c>
      <c r="B274" s="69" t="s">
        <v>1675</v>
      </c>
      <c r="C274" s="101" t="s">
        <v>729</v>
      </c>
      <c r="D274" s="101">
        <v>0</v>
      </c>
      <c r="E274" s="101">
        <v>0</v>
      </c>
      <c r="F274" s="101">
        <v>2</v>
      </c>
      <c r="G274" s="101">
        <v>4</v>
      </c>
      <c r="H274" s="101">
        <v>0</v>
      </c>
      <c r="I274" s="101">
        <v>0</v>
      </c>
      <c r="J274" s="101">
        <v>0</v>
      </c>
      <c r="K274" s="69">
        <v>6</v>
      </c>
      <c r="L274" s="69">
        <f t="shared" si="1"/>
        <v>6</v>
      </c>
    </row>
    <row r="275" spans="1:12" x14ac:dyDescent="0.2">
      <c r="A275" s="69" t="s">
        <v>1601</v>
      </c>
      <c r="B275" s="69" t="s">
        <v>1681</v>
      </c>
      <c r="C275" s="101" t="s">
        <v>548</v>
      </c>
      <c r="D275" s="101">
        <v>1</v>
      </c>
      <c r="E275" s="101">
        <v>2</v>
      </c>
      <c r="F275" s="101">
        <v>4</v>
      </c>
      <c r="G275" s="101">
        <v>8</v>
      </c>
      <c r="H275" s="101">
        <v>3</v>
      </c>
      <c r="I275" s="101">
        <v>0</v>
      </c>
      <c r="J275" s="101">
        <v>0</v>
      </c>
      <c r="K275" s="69">
        <v>18</v>
      </c>
      <c r="L275" s="69">
        <f t="shared" si="1"/>
        <v>18</v>
      </c>
    </row>
    <row r="276" spans="1:12" x14ac:dyDescent="0.2">
      <c r="A276" s="69" t="s">
        <v>1602</v>
      </c>
      <c r="B276" s="69" t="s">
        <v>1681</v>
      </c>
      <c r="C276" s="101" t="s">
        <v>548</v>
      </c>
      <c r="D276" s="101">
        <v>0</v>
      </c>
      <c r="E276" s="101">
        <v>0</v>
      </c>
      <c r="F276" s="101">
        <v>0</v>
      </c>
      <c r="G276" s="101">
        <v>1</v>
      </c>
      <c r="H276" s="101">
        <v>0</v>
      </c>
      <c r="I276" s="101">
        <v>0</v>
      </c>
      <c r="J276" s="101">
        <v>0</v>
      </c>
      <c r="K276" s="69">
        <v>1</v>
      </c>
      <c r="L276" s="69">
        <f t="shared" si="1"/>
        <v>1</v>
      </c>
    </row>
    <row r="277" spans="1:12" x14ac:dyDescent="0.2">
      <c r="A277" s="69" t="s">
        <v>105</v>
      </c>
      <c r="B277" s="69" t="s">
        <v>1676</v>
      </c>
      <c r="C277" s="101" t="s">
        <v>673</v>
      </c>
      <c r="D277" s="101">
        <v>0</v>
      </c>
      <c r="E277" s="101">
        <v>1</v>
      </c>
      <c r="F277" s="101">
        <v>0</v>
      </c>
      <c r="G277" s="101">
        <v>1</v>
      </c>
      <c r="H277" s="101">
        <v>0</v>
      </c>
      <c r="I277" s="101">
        <v>0</v>
      </c>
      <c r="J277" s="101">
        <v>0</v>
      </c>
      <c r="K277" s="69">
        <v>2</v>
      </c>
      <c r="L277" s="69">
        <f t="shared" si="1"/>
        <v>2</v>
      </c>
    </row>
    <row r="278" spans="1:12" x14ac:dyDescent="0.2">
      <c r="A278" s="69" t="s">
        <v>1603</v>
      </c>
      <c r="B278" s="69" t="s">
        <v>1675</v>
      </c>
      <c r="C278" s="101" t="s">
        <v>729</v>
      </c>
      <c r="D278" s="101">
        <v>0</v>
      </c>
      <c r="E278" s="101">
        <v>0</v>
      </c>
      <c r="F278" s="101">
        <v>14</v>
      </c>
      <c r="G278" s="101">
        <v>1</v>
      </c>
      <c r="H278" s="101">
        <v>1</v>
      </c>
      <c r="I278" s="101">
        <v>0</v>
      </c>
      <c r="J278" s="101">
        <v>1</v>
      </c>
      <c r="K278" s="69">
        <v>17</v>
      </c>
      <c r="L278" s="69">
        <f t="shared" si="1"/>
        <v>16</v>
      </c>
    </row>
    <row r="279" spans="1:12" x14ac:dyDescent="0.2">
      <c r="A279" s="69" t="s">
        <v>1604</v>
      </c>
      <c r="B279" s="69" t="s">
        <v>1682</v>
      </c>
      <c r="C279" s="101" t="s">
        <v>284</v>
      </c>
      <c r="D279" s="101">
        <v>0</v>
      </c>
      <c r="E279" s="101">
        <v>0</v>
      </c>
      <c r="F279" s="101">
        <v>0</v>
      </c>
      <c r="G279" s="101">
        <v>1</v>
      </c>
      <c r="H279" s="101">
        <v>0</v>
      </c>
      <c r="I279" s="101">
        <v>0</v>
      </c>
      <c r="J279" s="101">
        <v>0</v>
      </c>
      <c r="K279" s="69">
        <v>1</v>
      </c>
      <c r="L279" s="69">
        <f t="shared" si="1"/>
        <v>1</v>
      </c>
    </row>
    <row r="280" spans="1:12" x14ac:dyDescent="0.2">
      <c r="A280" s="69" t="s">
        <v>1605</v>
      </c>
      <c r="B280" s="69" t="s">
        <v>1675</v>
      </c>
      <c r="C280" s="101" t="s">
        <v>729</v>
      </c>
      <c r="D280" s="101">
        <v>8</v>
      </c>
      <c r="E280" s="101">
        <v>0</v>
      </c>
      <c r="F280" s="101">
        <v>3</v>
      </c>
      <c r="G280" s="101">
        <v>7</v>
      </c>
      <c r="H280" s="101">
        <v>1</v>
      </c>
      <c r="I280" s="101">
        <v>0</v>
      </c>
      <c r="J280" s="101">
        <v>1</v>
      </c>
      <c r="K280" s="69">
        <v>20</v>
      </c>
      <c r="L280" s="69">
        <f t="shared" si="1"/>
        <v>19</v>
      </c>
    </row>
    <row r="281" spans="1:12" x14ac:dyDescent="0.2">
      <c r="A281" s="69" t="s">
        <v>1606</v>
      </c>
      <c r="B281" s="69" t="s">
        <v>1674</v>
      </c>
      <c r="C281" s="101" t="s">
        <v>465</v>
      </c>
      <c r="D281" s="101">
        <v>0</v>
      </c>
      <c r="E281" s="101">
        <v>0</v>
      </c>
      <c r="F281" s="101">
        <v>0</v>
      </c>
      <c r="G281" s="101">
        <v>1</v>
      </c>
      <c r="H281" s="101">
        <v>0</v>
      </c>
      <c r="I281" s="101">
        <v>0</v>
      </c>
      <c r="J281" s="101">
        <v>0</v>
      </c>
      <c r="K281" s="69">
        <v>1</v>
      </c>
      <c r="L281" s="69">
        <f t="shared" si="1"/>
        <v>1</v>
      </c>
    </row>
    <row r="282" spans="1:12" x14ac:dyDescent="0.2">
      <c r="A282" s="69" t="s">
        <v>1607</v>
      </c>
      <c r="B282" s="69" t="s">
        <v>1675</v>
      </c>
      <c r="C282" s="101" t="s">
        <v>729</v>
      </c>
      <c r="D282" s="101">
        <v>0</v>
      </c>
      <c r="E282" s="101">
        <v>0</v>
      </c>
      <c r="F282" s="101">
        <v>1</v>
      </c>
      <c r="G282" s="101">
        <v>1</v>
      </c>
      <c r="H282" s="101">
        <v>0</v>
      </c>
      <c r="I282" s="101">
        <v>0</v>
      </c>
      <c r="J282" s="101">
        <v>0</v>
      </c>
      <c r="K282" s="69">
        <v>2</v>
      </c>
      <c r="L282" s="69">
        <f t="shared" si="1"/>
        <v>2</v>
      </c>
    </row>
    <row r="283" spans="1:12" x14ac:dyDescent="0.2">
      <c r="A283" s="69" t="s">
        <v>1608</v>
      </c>
      <c r="B283" s="69" t="s">
        <v>1674</v>
      </c>
      <c r="C283" s="101" t="s">
        <v>465</v>
      </c>
      <c r="D283" s="101">
        <v>3</v>
      </c>
      <c r="E283" s="101">
        <v>0</v>
      </c>
      <c r="F283" s="101">
        <v>0</v>
      </c>
      <c r="G283" s="101">
        <v>2</v>
      </c>
      <c r="H283" s="101">
        <v>2</v>
      </c>
      <c r="I283" s="101">
        <v>4</v>
      </c>
      <c r="J283" s="101">
        <v>2</v>
      </c>
      <c r="K283" s="69">
        <v>13</v>
      </c>
      <c r="L283" s="69">
        <f t="shared" si="1"/>
        <v>11</v>
      </c>
    </row>
    <row r="284" spans="1:12" x14ac:dyDescent="0.2">
      <c r="A284" s="69" t="s">
        <v>1609</v>
      </c>
      <c r="B284" s="69" t="s">
        <v>1675</v>
      </c>
      <c r="C284" s="101" t="s">
        <v>673</v>
      </c>
      <c r="D284" s="101">
        <v>0</v>
      </c>
      <c r="E284" s="101">
        <v>0</v>
      </c>
      <c r="F284" s="101">
        <v>0</v>
      </c>
      <c r="G284" s="101">
        <v>1</v>
      </c>
      <c r="H284" s="101">
        <v>0</v>
      </c>
      <c r="I284" s="101">
        <v>0</v>
      </c>
      <c r="J284" s="101">
        <v>0</v>
      </c>
      <c r="K284" s="69">
        <v>1</v>
      </c>
      <c r="L284" s="69">
        <f t="shared" si="1"/>
        <v>1</v>
      </c>
    </row>
    <row r="285" spans="1:12" x14ac:dyDescent="0.2">
      <c r="A285" s="69" t="s">
        <v>1610</v>
      </c>
      <c r="B285" s="69" t="s">
        <v>1675</v>
      </c>
      <c r="C285" s="101" t="s">
        <v>729</v>
      </c>
      <c r="D285" s="101">
        <v>0</v>
      </c>
      <c r="E285" s="101">
        <v>0</v>
      </c>
      <c r="F285" s="101">
        <v>1</v>
      </c>
      <c r="G285" s="101">
        <v>1</v>
      </c>
      <c r="H285" s="101">
        <v>0</v>
      </c>
      <c r="I285" s="101">
        <v>0</v>
      </c>
      <c r="J285" s="101">
        <v>0</v>
      </c>
      <c r="K285" s="69">
        <v>2</v>
      </c>
      <c r="L285" s="69">
        <f t="shared" si="1"/>
        <v>2</v>
      </c>
    </row>
    <row r="286" spans="1:12" x14ac:dyDescent="0.2">
      <c r="A286" s="69" t="s">
        <v>1611</v>
      </c>
      <c r="B286" s="69" t="s">
        <v>1674</v>
      </c>
      <c r="C286" s="101" t="s">
        <v>465</v>
      </c>
      <c r="D286" s="101">
        <v>0</v>
      </c>
      <c r="E286" s="101">
        <v>0</v>
      </c>
      <c r="F286" s="101">
        <v>0</v>
      </c>
      <c r="G286" s="101">
        <v>1</v>
      </c>
      <c r="H286" s="101">
        <v>0</v>
      </c>
      <c r="I286" s="101">
        <v>0</v>
      </c>
      <c r="J286" s="101">
        <v>0</v>
      </c>
      <c r="K286" s="69">
        <v>1</v>
      </c>
      <c r="L286" s="69">
        <f t="shared" si="1"/>
        <v>1</v>
      </c>
    </row>
    <row r="287" spans="1:12" x14ac:dyDescent="0.2">
      <c r="A287" s="69" t="s">
        <v>1612</v>
      </c>
      <c r="B287" s="69" t="s">
        <v>1673</v>
      </c>
      <c r="C287" s="101" t="s">
        <v>548</v>
      </c>
      <c r="D287" s="101">
        <v>0</v>
      </c>
      <c r="E287" s="101">
        <v>0</v>
      </c>
      <c r="F287" s="101">
        <v>0</v>
      </c>
      <c r="G287" s="101">
        <v>4</v>
      </c>
      <c r="H287" s="101">
        <v>0</v>
      </c>
      <c r="I287" s="101">
        <v>0</v>
      </c>
      <c r="J287" s="101">
        <v>0</v>
      </c>
      <c r="K287" s="69">
        <v>4</v>
      </c>
      <c r="L287" s="69">
        <f t="shared" si="1"/>
        <v>4</v>
      </c>
    </row>
    <row r="288" spans="1:12" x14ac:dyDescent="0.2">
      <c r="A288" s="69" t="s">
        <v>1613</v>
      </c>
      <c r="B288" s="69" t="s">
        <v>1674</v>
      </c>
      <c r="C288" s="101" t="s">
        <v>465</v>
      </c>
      <c r="D288" s="101">
        <v>0</v>
      </c>
      <c r="E288" s="101">
        <v>0</v>
      </c>
      <c r="F288" s="101">
        <v>0</v>
      </c>
      <c r="G288" s="101">
        <v>2</v>
      </c>
      <c r="H288" s="101">
        <v>1</v>
      </c>
      <c r="I288" s="101">
        <v>0</v>
      </c>
      <c r="J288" s="101">
        <v>0</v>
      </c>
      <c r="K288" s="69">
        <v>3</v>
      </c>
      <c r="L288" s="69">
        <f t="shared" si="1"/>
        <v>3</v>
      </c>
    </row>
    <row r="289" spans="1:12" x14ac:dyDescent="0.2">
      <c r="A289" s="69" t="s">
        <v>1614</v>
      </c>
      <c r="B289" s="69" t="s">
        <v>1675</v>
      </c>
      <c r="C289" s="101" t="s">
        <v>729</v>
      </c>
      <c r="D289" s="101">
        <v>2</v>
      </c>
      <c r="E289" s="101">
        <v>2</v>
      </c>
      <c r="F289" s="101">
        <v>7</v>
      </c>
      <c r="G289" s="101">
        <v>20</v>
      </c>
      <c r="H289" s="101">
        <v>1</v>
      </c>
      <c r="I289" s="101">
        <v>0</v>
      </c>
      <c r="J289" s="101">
        <v>4</v>
      </c>
      <c r="K289" s="69">
        <v>36</v>
      </c>
      <c r="L289" s="69">
        <f t="shared" si="1"/>
        <v>32</v>
      </c>
    </row>
    <row r="290" spans="1:12" x14ac:dyDescent="0.2">
      <c r="A290" s="69" t="s">
        <v>1615</v>
      </c>
      <c r="B290" s="69" t="s">
        <v>1676</v>
      </c>
      <c r="C290" s="101" t="s">
        <v>673</v>
      </c>
      <c r="D290" s="101">
        <v>0</v>
      </c>
      <c r="E290" s="101">
        <v>0</v>
      </c>
      <c r="F290" s="101">
        <v>0</v>
      </c>
      <c r="G290" s="101">
        <v>1</v>
      </c>
      <c r="H290" s="101">
        <v>0</v>
      </c>
      <c r="I290" s="101">
        <v>0</v>
      </c>
      <c r="J290" s="101">
        <v>0</v>
      </c>
      <c r="K290" s="69">
        <v>1</v>
      </c>
      <c r="L290" s="69">
        <f t="shared" si="1"/>
        <v>1</v>
      </c>
    </row>
    <row r="291" spans="1:12" x14ac:dyDescent="0.2">
      <c r="A291" s="69" t="s">
        <v>1616</v>
      </c>
      <c r="B291" s="69" t="s">
        <v>1675</v>
      </c>
      <c r="C291" s="101" t="s">
        <v>729</v>
      </c>
      <c r="D291" s="101">
        <v>0</v>
      </c>
      <c r="E291" s="101">
        <v>0</v>
      </c>
      <c r="F291" s="101">
        <v>8</v>
      </c>
      <c r="G291" s="101">
        <v>6</v>
      </c>
      <c r="H291" s="101">
        <v>0</v>
      </c>
      <c r="I291" s="101">
        <v>0</v>
      </c>
      <c r="J291" s="101">
        <v>1</v>
      </c>
      <c r="K291" s="69">
        <v>15</v>
      </c>
      <c r="L291" s="69">
        <f t="shared" si="1"/>
        <v>14</v>
      </c>
    </row>
    <row r="292" spans="1:12" x14ac:dyDescent="0.2">
      <c r="A292" s="69" t="s">
        <v>1617</v>
      </c>
      <c r="B292" s="69" t="s">
        <v>1675</v>
      </c>
      <c r="C292" s="101" t="s">
        <v>729</v>
      </c>
      <c r="D292" s="101">
        <v>0</v>
      </c>
      <c r="E292" s="101">
        <v>0</v>
      </c>
      <c r="F292" s="101">
        <v>1</v>
      </c>
      <c r="G292" s="101">
        <v>0</v>
      </c>
      <c r="H292" s="101">
        <v>0</v>
      </c>
      <c r="I292" s="101">
        <v>0</v>
      </c>
      <c r="J292" s="101">
        <v>0</v>
      </c>
      <c r="K292" s="69">
        <v>1</v>
      </c>
      <c r="L292" s="69">
        <f t="shared" si="1"/>
        <v>1</v>
      </c>
    </row>
    <row r="293" spans="1:12" x14ac:dyDescent="0.2">
      <c r="A293" s="69" t="s">
        <v>1618</v>
      </c>
      <c r="B293" s="69" t="s">
        <v>1675</v>
      </c>
      <c r="C293" s="101" t="s">
        <v>729</v>
      </c>
      <c r="D293" s="101">
        <v>0</v>
      </c>
      <c r="E293" s="101">
        <v>1</v>
      </c>
      <c r="F293" s="101">
        <v>3</v>
      </c>
      <c r="G293" s="101">
        <v>1</v>
      </c>
      <c r="H293" s="101">
        <v>0</v>
      </c>
      <c r="I293" s="101">
        <v>0</v>
      </c>
      <c r="J293" s="101">
        <v>0</v>
      </c>
      <c r="K293" s="69">
        <v>5</v>
      </c>
      <c r="L293" s="69">
        <f t="shared" si="1"/>
        <v>5</v>
      </c>
    </row>
    <row r="294" spans="1:12" x14ac:dyDescent="0.2">
      <c r="A294" s="69" t="s">
        <v>1619</v>
      </c>
      <c r="B294" s="69" t="s">
        <v>1675</v>
      </c>
      <c r="C294" s="101" t="s">
        <v>729</v>
      </c>
      <c r="D294" s="101">
        <v>0</v>
      </c>
      <c r="E294" s="101">
        <v>0</v>
      </c>
      <c r="F294" s="101">
        <v>0</v>
      </c>
      <c r="G294" s="101">
        <v>3</v>
      </c>
      <c r="H294" s="101">
        <v>0</v>
      </c>
      <c r="I294" s="101">
        <v>0</v>
      </c>
      <c r="J294" s="101">
        <v>0</v>
      </c>
      <c r="K294" s="69">
        <v>3</v>
      </c>
      <c r="L294" s="69">
        <f t="shared" si="1"/>
        <v>3</v>
      </c>
    </row>
    <row r="295" spans="1:12" x14ac:dyDescent="0.2">
      <c r="A295" s="69" t="s">
        <v>1620</v>
      </c>
      <c r="B295" s="69" t="s">
        <v>1675</v>
      </c>
      <c r="C295" s="101" t="s">
        <v>729</v>
      </c>
      <c r="D295" s="101">
        <v>0</v>
      </c>
      <c r="E295" s="101">
        <v>0</v>
      </c>
      <c r="F295" s="101">
        <v>1</v>
      </c>
      <c r="G295" s="101">
        <v>0</v>
      </c>
      <c r="H295" s="101">
        <v>0</v>
      </c>
      <c r="I295" s="101">
        <v>0</v>
      </c>
      <c r="J295" s="101">
        <v>0</v>
      </c>
      <c r="K295" s="69">
        <v>1</v>
      </c>
      <c r="L295" s="69">
        <f t="shared" si="1"/>
        <v>1</v>
      </c>
    </row>
    <row r="296" spans="1:12" x14ac:dyDescent="0.2">
      <c r="A296" s="69" t="s">
        <v>1621</v>
      </c>
      <c r="B296" s="69" t="s">
        <v>1675</v>
      </c>
      <c r="C296" s="101" t="s">
        <v>729</v>
      </c>
      <c r="D296" s="101">
        <v>0</v>
      </c>
      <c r="E296" s="101">
        <v>0</v>
      </c>
      <c r="F296" s="101">
        <v>0</v>
      </c>
      <c r="G296" s="101">
        <v>1</v>
      </c>
      <c r="H296" s="101">
        <v>0</v>
      </c>
      <c r="I296" s="101">
        <v>0</v>
      </c>
      <c r="J296" s="101">
        <v>1</v>
      </c>
      <c r="K296" s="69">
        <v>2</v>
      </c>
      <c r="L296" s="69">
        <f t="shared" si="1"/>
        <v>1</v>
      </c>
    </row>
    <row r="297" spans="1:12" x14ac:dyDescent="0.2">
      <c r="A297" s="69" t="s">
        <v>1622</v>
      </c>
      <c r="B297" s="69" t="s">
        <v>1673</v>
      </c>
      <c r="C297" s="101" t="s">
        <v>548</v>
      </c>
      <c r="D297" s="101">
        <v>0</v>
      </c>
      <c r="E297" s="101">
        <v>0</v>
      </c>
      <c r="F297" s="101">
        <v>0</v>
      </c>
      <c r="G297" s="101">
        <v>4</v>
      </c>
      <c r="H297" s="101">
        <v>3</v>
      </c>
      <c r="I297" s="101">
        <v>3</v>
      </c>
      <c r="J297" s="101">
        <v>0</v>
      </c>
      <c r="K297" s="69">
        <v>10</v>
      </c>
      <c r="L297" s="69">
        <f t="shared" si="1"/>
        <v>10</v>
      </c>
    </row>
    <row r="298" spans="1:12" x14ac:dyDescent="0.2">
      <c r="A298" s="69" t="s">
        <v>1623</v>
      </c>
      <c r="B298" s="69" t="s">
        <v>1677</v>
      </c>
      <c r="C298" s="101" t="s">
        <v>689</v>
      </c>
      <c r="D298" s="101">
        <v>0</v>
      </c>
      <c r="E298" s="101">
        <v>0</v>
      </c>
      <c r="F298" s="101">
        <v>0</v>
      </c>
      <c r="G298" s="101">
        <v>1</v>
      </c>
      <c r="H298" s="101">
        <v>0</v>
      </c>
      <c r="I298" s="101">
        <v>0</v>
      </c>
      <c r="J298" s="101">
        <v>0</v>
      </c>
      <c r="K298" s="69">
        <v>1</v>
      </c>
      <c r="L298" s="69">
        <f t="shared" si="1"/>
        <v>1</v>
      </c>
    </row>
    <row r="299" spans="1:12" x14ac:dyDescent="0.2">
      <c r="A299" s="69" t="s">
        <v>1624</v>
      </c>
      <c r="B299" s="69" t="s">
        <v>1679</v>
      </c>
      <c r="C299" s="101" t="s">
        <v>548</v>
      </c>
      <c r="D299" s="101">
        <v>0</v>
      </c>
      <c r="E299" s="101">
        <v>0</v>
      </c>
      <c r="F299" s="101">
        <v>0</v>
      </c>
      <c r="G299" s="101">
        <v>0</v>
      </c>
      <c r="H299" s="101">
        <v>1</v>
      </c>
      <c r="I299" s="101">
        <v>0</v>
      </c>
      <c r="J299" s="101">
        <v>1</v>
      </c>
      <c r="K299" s="69">
        <v>2</v>
      </c>
      <c r="L299" s="69">
        <f t="shared" si="1"/>
        <v>1</v>
      </c>
    </row>
    <row r="300" spans="1:12" x14ac:dyDescent="0.2">
      <c r="A300" s="69" t="s">
        <v>1625</v>
      </c>
      <c r="B300" s="69" t="s">
        <v>1673</v>
      </c>
      <c r="C300" s="101" t="s">
        <v>548</v>
      </c>
      <c r="D300" s="101">
        <v>0</v>
      </c>
      <c r="E300" s="101">
        <v>0</v>
      </c>
      <c r="F300" s="101">
        <v>0</v>
      </c>
      <c r="G300" s="101">
        <v>5</v>
      </c>
      <c r="H300" s="101">
        <v>0</v>
      </c>
      <c r="I300" s="101">
        <v>1</v>
      </c>
      <c r="J300" s="101">
        <v>0</v>
      </c>
      <c r="K300" s="69">
        <v>6</v>
      </c>
      <c r="L300" s="69">
        <f t="shared" si="1"/>
        <v>6</v>
      </c>
    </row>
    <row r="301" spans="1:12" x14ac:dyDescent="0.2">
      <c r="A301" s="69" t="s">
        <v>1626</v>
      </c>
      <c r="B301" s="69" t="s">
        <v>1681</v>
      </c>
      <c r="C301" s="101" t="s">
        <v>548</v>
      </c>
      <c r="D301" s="101">
        <v>0</v>
      </c>
      <c r="E301" s="101">
        <v>1</v>
      </c>
      <c r="F301" s="101">
        <v>0</v>
      </c>
      <c r="G301" s="101">
        <v>1</v>
      </c>
      <c r="H301" s="101">
        <v>0</v>
      </c>
      <c r="I301" s="101">
        <v>0</v>
      </c>
      <c r="J301" s="101">
        <v>0</v>
      </c>
      <c r="K301" s="69">
        <v>2</v>
      </c>
      <c r="L301" s="69">
        <f t="shared" si="1"/>
        <v>2</v>
      </c>
    </row>
    <row r="302" spans="1:12" x14ac:dyDescent="0.2">
      <c r="A302" s="69" t="s">
        <v>1627</v>
      </c>
      <c r="B302" s="69" t="s">
        <v>1677</v>
      </c>
      <c r="C302" s="101" t="s">
        <v>689</v>
      </c>
      <c r="D302" s="101">
        <v>0</v>
      </c>
      <c r="E302" s="101">
        <v>0</v>
      </c>
      <c r="F302" s="101">
        <v>0</v>
      </c>
      <c r="G302" s="101">
        <v>1</v>
      </c>
      <c r="H302" s="101">
        <v>0</v>
      </c>
      <c r="I302" s="101">
        <v>0</v>
      </c>
      <c r="J302" s="101">
        <v>0</v>
      </c>
      <c r="K302" s="69">
        <v>1</v>
      </c>
      <c r="L302" s="69">
        <f t="shared" si="1"/>
        <v>1</v>
      </c>
    </row>
    <row r="303" spans="1:12" x14ac:dyDescent="0.2">
      <c r="A303" s="69" t="s">
        <v>1628</v>
      </c>
      <c r="B303" s="69" t="s">
        <v>1675</v>
      </c>
      <c r="C303" s="101" t="s">
        <v>729</v>
      </c>
      <c r="D303" s="101">
        <v>0</v>
      </c>
      <c r="E303" s="101">
        <v>1</v>
      </c>
      <c r="F303" s="101">
        <v>0</v>
      </c>
      <c r="G303" s="101">
        <v>0</v>
      </c>
      <c r="H303" s="101">
        <v>0</v>
      </c>
      <c r="I303" s="101">
        <v>0</v>
      </c>
      <c r="J303" s="101">
        <v>0</v>
      </c>
      <c r="K303" s="69">
        <v>1</v>
      </c>
      <c r="L303" s="69">
        <f t="shared" si="1"/>
        <v>1</v>
      </c>
    </row>
    <row r="304" spans="1:12" x14ac:dyDescent="0.2">
      <c r="A304" s="69" t="s">
        <v>1629</v>
      </c>
      <c r="B304" s="69" t="s">
        <v>1675</v>
      </c>
      <c r="C304" s="101" t="s">
        <v>729</v>
      </c>
      <c r="D304" s="101">
        <v>0</v>
      </c>
      <c r="E304" s="101">
        <v>1</v>
      </c>
      <c r="F304" s="101">
        <v>0</v>
      </c>
      <c r="G304" s="101">
        <v>1</v>
      </c>
      <c r="H304" s="101">
        <v>1</v>
      </c>
      <c r="I304" s="101">
        <v>0</v>
      </c>
      <c r="J304" s="101">
        <v>0</v>
      </c>
      <c r="K304" s="69">
        <v>3</v>
      </c>
      <c r="L304" s="69">
        <f t="shared" si="1"/>
        <v>3</v>
      </c>
    </row>
    <row r="305" spans="1:12" x14ac:dyDescent="0.2">
      <c r="A305" s="69" t="s">
        <v>1630</v>
      </c>
      <c r="B305" s="69" t="s">
        <v>1684</v>
      </c>
      <c r="C305" s="101" t="s">
        <v>426</v>
      </c>
      <c r="D305" s="101">
        <v>1</v>
      </c>
      <c r="E305" s="101">
        <v>0</v>
      </c>
      <c r="F305" s="101">
        <v>0</v>
      </c>
      <c r="G305" s="101">
        <v>0</v>
      </c>
      <c r="H305" s="101">
        <v>0</v>
      </c>
      <c r="I305" s="101">
        <v>0</v>
      </c>
      <c r="J305" s="101">
        <v>0</v>
      </c>
      <c r="K305" s="69">
        <v>1</v>
      </c>
      <c r="L305" s="69">
        <f t="shared" si="1"/>
        <v>1</v>
      </c>
    </row>
    <row r="306" spans="1:12" x14ac:dyDescent="0.2">
      <c r="A306" s="69" t="s">
        <v>1631</v>
      </c>
      <c r="B306" s="69" t="s">
        <v>1679</v>
      </c>
      <c r="C306" s="101" t="s">
        <v>548</v>
      </c>
      <c r="D306" s="101">
        <v>0</v>
      </c>
      <c r="E306" s="101">
        <v>0</v>
      </c>
      <c r="F306" s="101">
        <v>0</v>
      </c>
      <c r="G306" s="101">
        <v>1</v>
      </c>
      <c r="H306" s="101">
        <v>0</v>
      </c>
      <c r="I306" s="101">
        <v>0</v>
      </c>
      <c r="J306" s="101">
        <v>0</v>
      </c>
      <c r="K306" s="69">
        <v>1</v>
      </c>
      <c r="L306" s="69">
        <f t="shared" si="1"/>
        <v>1</v>
      </c>
    </row>
    <row r="307" spans="1:12" x14ac:dyDescent="0.2">
      <c r="A307" s="69" t="s">
        <v>1489</v>
      </c>
      <c r="B307" s="69" t="s">
        <v>1681</v>
      </c>
      <c r="C307" s="101" t="s">
        <v>548</v>
      </c>
      <c r="D307" s="101">
        <v>0</v>
      </c>
      <c r="E307" s="101">
        <v>0</v>
      </c>
      <c r="F307" s="101">
        <v>0</v>
      </c>
      <c r="G307" s="101">
        <v>1</v>
      </c>
      <c r="H307" s="101">
        <v>0</v>
      </c>
      <c r="I307" s="101">
        <v>0</v>
      </c>
      <c r="J307" s="101">
        <v>0</v>
      </c>
      <c r="K307" s="69">
        <v>1</v>
      </c>
      <c r="L307" s="69">
        <f t="shared" si="1"/>
        <v>1</v>
      </c>
    </row>
    <row r="308" spans="1:12" x14ac:dyDescent="0.2">
      <c r="A308" s="69" t="s">
        <v>1632</v>
      </c>
      <c r="B308" s="69" t="s">
        <v>1675</v>
      </c>
      <c r="C308" s="101" t="s">
        <v>729</v>
      </c>
      <c r="D308" s="101">
        <v>0</v>
      </c>
      <c r="E308" s="101">
        <v>0</v>
      </c>
      <c r="F308" s="101">
        <v>0</v>
      </c>
      <c r="G308" s="101">
        <v>1</v>
      </c>
      <c r="H308" s="101">
        <v>0</v>
      </c>
      <c r="I308" s="101">
        <v>0</v>
      </c>
      <c r="J308" s="101">
        <v>0</v>
      </c>
      <c r="K308" s="69">
        <v>1</v>
      </c>
      <c r="L308" s="69">
        <f t="shared" si="1"/>
        <v>1</v>
      </c>
    </row>
    <row r="309" spans="1:12" x14ac:dyDescent="0.2">
      <c r="A309" s="69" t="s">
        <v>1633</v>
      </c>
      <c r="B309" s="69" t="s">
        <v>1674</v>
      </c>
      <c r="C309" s="101" t="s">
        <v>465</v>
      </c>
      <c r="D309" s="101">
        <v>0</v>
      </c>
      <c r="E309" s="101">
        <v>0</v>
      </c>
      <c r="F309" s="101">
        <v>0</v>
      </c>
      <c r="G309" s="101">
        <v>1</v>
      </c>
      <c r="H309" s="101">
        <v>1</v>
      </c>
      <c r="I309" s="101">
        <v>0</v>
      </c>
      <c r="J309" s="101">
        <v>0</v>
      </c>
      <c r="K309" s="69">
        <v>2</v>
      </c>
      <c r="L309" s="69">
        <f t="shared" si="1"/>
        <v>2</v>
      </c>
    </row>
    <row r="310" spans="1:12" x14ac:dyDescent="0.2">
      <c r="A310" s="69" t="s">
        <v>1634</v>
      </c>
      <c r="B310" s="69" t="s">
        <v>1676</v>
      </c>
      <c r="C310" s="101" t="s">
        <v>673</v>
      </c>
      <c r="D310" s="101">
        <v>0</v>
      </c>
      <c r="E310" s="101">
        <v>0</v>
      </c>
      <c r="F310" s="101">
        <v>1</v>
      </c>
      <c r="G310" s="101">
        <v>0</v>
      </c>
      <c r="H310" s="101">
        <v>0</v>
      </c>
      <c r="I310" s="101">
        <v>0</v>
      </c>
      <c r="J310" s="101">
        <v>0</v>
      </c>
      <c r="K310" s="69">
        <v>1</v>
      </c>
      <c r="L310" s="69">
        <f t="shared" ref="L310:L373" si="2">SUM(D310:I310)</f>
        <v>1</v>
      </c>
    </row>
    <row r="311" spans="1:12" x14ac:dyDescent="0.2">
      <c r="A311" s="69" t="s">
        <v>1635</v>
      </c>
      <c r="B311" s="69" t="s">
        <v>1675</v>
      </c>
      <c r="C311" s="101" t="s">
        <v>673</v>
      </c>
      <c r="D311" s="101">
        <v>0</v>
      </c>
      <c r="E311" s="101">
        <v>0</v>
      </c>
      <c r="F311" s="101">
        <v>1</v>
      </c>
      <c r="G311" s="101">
        <v>0</v>
      </c>
      <c r="H311" s="101">
        <v>0</v>
      </c>
      <c r="I311" s="101">
        <v>0</v>
      </c>
      <c r="J311" s="101">
        <v>0</v>
      </c>
      <c r="K311" s="69">
        <v>1</v>
      </c>
      <c r="L311" s="69">
        <f t="shared" si="2"/>
        <v>1</v>
      </c>
    </row>
    <row r="312" spans="1:12" x14ac:dyDescent="0.2">
      <c r="A312" s="69" t="s">
        <v>1636</v>
      </c>
      <c r="B312" s="69" t="s">
        <v>1676</v>
      </c>
      <c r="C312" s="101" t="s">
        <v>673</v>
      </c>
      <c r="D312" s="101">
        <v>1</v>
      </c>
      <c r="E312" s="101">
        <v>0</v>
      </c>
      <c r="F312" s="101">
        <v>0</v>
      </c>
      <c r="G312" s="101">
        <v>0</v>
      </c>
      <c r="H312" s="101">
        <v>0</v>
      </c>
      <c r="I312" s="101">
        <v>0</v>
      </c>
      <c r="J312" s="101">
        <v>0</v>
      </c>
      <c r="K312" s="69">
        <v>1</v>
      </c>
      <c r="L312" s="69">
        <f t="shared" si="2"/>
        <v>1</v>
      </c>
    </row>
    <row r="313" spans="1:12" x14ac:dyDescent="0.2">
      <c r="A313" s="69" t="s">
        <v>1637</v>
      </c>
      <c r="B313" s="69" t="s">
        <v>1685</v>
      </c>
      <c r="C313" s="101" t="s">
        <v>465</v>
      </c>
      <c r="D313" s="101">
        <v>0</v>
      </c>
      <c r="E313" s="101">
        <v>0</v>
      </c>
      <c r="F313" s="101">
        <v>1</v>
      </c>
      <c r="G313" s="101">
        <v>0</v>
      </c>
      <c r="H313" s="101">
        <v>0</v>
      </c>
      <c r="I313" s="101">
        <v>0</v>
      </c>
      <c r="J313" s="101">
        <v>0</v>
      </c>
      <c r="K313" s="69">
        <v>1</v>
      </c>
      <c r="L313" s="69">
        <f t="shared" si="2"/>
        <v>1</v>
      </c>
    </row>
    <row r="314" spans="1:12" x14ac:dyDescent="0.2">
      <c r="A314" s="69" t="s">
        <v>1638</v>
      </c>
      <c r="B314" s="69" t="s">
        <v>1675</v>
      </c>
      <c r="C314" s="101" t="s">
        <v>729</v>
      </c>
      <c r="D314" s="101">
        <v>0</v>
      </c>
      <c r="E314" s="101">
        <v>0</v>
      </c>
      <c r="F314" s="101">
        <v>1</v>
      </c>
      <c r="G314" s="101">
        <v>0</v>
      </c>
      <c r="H314" s="101">
        <v>0</v>
      </c>
      <c r="I314" s="101">
        <v>1</v>
      </c>
      <c r="J314" s="101">
        <v>0</v>
      </c>
      <c r="K314" s="69">
        <v>2</v>
      </c>
      <c r="L314" s="69">
        <f t="shared" si="2"/>
        <v>2</v>
      </c>
    </row>
    <row r="315" spans="1:12" x14ac:dyDescent="0.2">
      <c r="A315" s="69" t="s">
        <v>1639</v>
      </c>
      <c r="B315" s="69" t="s">
        <v>1675</v>
      </c>
      <c r="C315" s="101" t="s">
        <v>673</v>
      </c>
      <c r="D315" s="101">
        <v>0</v>
      </c>
      <c r="E315" s="101">
        <v>0</v>
      </c>
      <c r="F315" s="101">
        <v>0</v>
      </c>
      <c r="G315" s="101">
        <v>0</v>
      </c>
      <c r="H315" s="101">
        <v>0</v>
      </c>
      <c r="I315" s="101">
        <v>1</v>
      </c>
      <c r="J315" s="101">
        <v>0</v>
      </c>
      <c r="K315" s="69">
        <v>1</v>
      </c>
      <c r="L315" s="69">
        <f t="shared" si="2"/>
        <v>1</v>
      </c>
    </row>
    <row r="316" spans="1:12" x14ac:dyDescent="0.2">
      <c r="A316" s="69" t="s">
        <v>1640</v>
      </c>
      <c r="B316" s="69" t="s">
        <v>1675</v>
      </c>
      <c r="C316" s="101" t="s">
        <v>729</v>
      </c>
      <c r="D316" s="101">
        <v>1</v>
      </c>
      <c r="E316" s="101">
        <v>0</v>
      </c>
      <c r="F316" s="101">
        <v>0</v>
      </c>
      <c r="G316" s="101">
        <v>0</v>
      </c>
      <c r="H316" s="101">
        <v>0</v>
      </c>
      <c r="I316" s="101">
        <v>0</v>
      </c>
      <c r="J316" s="101">
        <v>0</v>
      </c>
      <c r="K316" s="69">
        <v>1</v>
      </c>
      <c r="L316" s="69">
        <f t="shared" si="2"/>
        <v>1</v>
      </c>
    </row>
    <row r="317" spans="1:12" x14ac:dyDescent="0.2">
      <c r="A317" s="69" t="s">
        <v>1641</v>
      </c>
      <c r="B317" s="69" t="s">
        <v>1675</v>
      </c>
      <c r="C317" s="101" t="s">
        <v>729</v>
      </c>
      <c r="D317" s="101">
        <v>0</v>
      </c>
      <c r="E317" s="101">
        <v>0</v>
      </c>
      <c r="F317" s="101">
        <v>0</v>
      </c>
      <c r="G317" s="101">
        <v>1</v>
      </c>
      <c r="H317" s="101">
        <v>0</v>
      </c>
      <c r="I317" s="101">
        <v>0</v>
      </c>
      <c r="J317" s="101">
        <v>1</v>
      </c>
      <c r="K317" s="69">
        <v>2</v>
      </c>
      <c r="L317" s="69">
        <f t="shared" si="2"/>
        <v>1</v>
      </c>
    </row>
    <row r="318" spans="1:12" x14ac:dyDescent="0.2">
      <c r="A318" s="69" t="s">
        <v>1642</v>
      </c>
      <c r="B318" s="69" t="s">
        <v>1676</v>
      </c>
      <c r="C318" s="101" t="s">
        <v>673</v>
      </c>
      <c r="D318" s="101">
        <v>0</v>
      </c>
      <c r="E318" s="101">
        <v>0</v>
      </c>
      <c r="F318" s="101">
        <v>1</v>
      </c>
      <c r="G318" s="101">
        <v>0</v>
      </c>
      <c r="H318" s="101">
        <v>0</v>
      </c>
      <c r="I318" s="101">
        <v>0</v>
      </c>
      <c r="J318" s="101">
        <v>1</v>
      </c>
      <c r="K318" s="69">
        <v>2</v>
      </c>
      <c r="L318" s="69">
        <f t="shared" si="2"/>
        <v>1</v>
      </c>
    </row>
    <row r="319" spans="1:12" x14ac:dyDescent="0.2">
      <c r="A319" s="69" t="s">
        <v>1643</v>
      </c>
      <c r="B319" s="69" t="s">
        <v>1675</v>
      </c>
      <c r="C319" s="101" t="s">
        <v>729</v>
      </c>
      <c r="D319" s="101">
        <v>0</v>
      </c>
      <c r="E319" s="101">
        <v>0</v>
      </c>
      <c r="F319" s="101">
        <v>1</v>
      </c>
      <c r="G319" s="101">
        <v>1</v>
      </c>
      <c r="H319" s="101">
        <v>0</v>
      </c>
      <c r="I319" s="101">
        <v>0</v>
      </c>
      <c r="J319" s="101">
        <v>0</v>
      </c>
      <c r="K319" s="69">
        <v>2</v>
      </c>
      <c r="L319" s="69">
        <f t="shared" si="2"/>
        <v>2</v>
      </c>
    </row>
    <row r="320" spans="1:12" x14ac:dyDescent="0.2">
      <c r="A320" s="69" t="s">
        <v>1644</v>
      </c>
      <c r="B320" s="69" t="s">
        <v>1675</v>
      </c>
      <c r="C320" s="101" t="s">
        <v>729</v>
      </c>
      <c r="D320" s="101">
        <v>1</v>
      </c>
      <c r="E320" s="101">
        <v>0</v>
      </c>
      <c r="F320" s="101">
        <v>0</v>
      </c>
      <c r="G320" s="101">
        <v>0</v>
      </c>
      <c r="H320" s="101">
        <v>0</v>
      </c>
      <c r="I320" s="101">
        <v>0</v>
      </c>
      <c r="J320" s="101">
        <v>0</v>
      </c>
      <c r="K320" s="69">
        <v>1</v>
      </c>
      <c r="L320" s="69">
        <f t="shared" si="2"/>
        <v>1</v>
      </c>
    </row>
    <row r="321" spans="1:12" x14ac:dyDescent="0.2">
      <c r="A321" s="69" t="s">
        <v>1645</v>
      </c>
      <c r="B321" s="69" t="s">
        <v>1674</v>
      </c>
      <c r="C321" s="101" t="s">
        <v>465</v>
      </c>
      <c r="D321" s="101">
        <v>0</v>
      </c>
      <c r="E321" s="101">
        <v>0</v>
      </c>
      <c r="F321" s="101">
        <v>0</v>
      </c>
      <c r="G321" s="101">
        <v>1</v>
      </c>
      <c r="H321" s="101">
        <v>1</v>
      </c>
      <c r="I321" s="101">
        <v>0</v>
      </c>
      <c r="J321" s="101">
        <v>0</v>
      </c>
      <c r="K321" s="69">
        <v>2</v>
      </c>
      <c r="L321" s="69">
        <f t="shared" si="2"/>
        <v>2</v>
      </c>
    </row>
    <row r="322" spans="1:12" x14ac:dyDescent="0.2">
      <c r="A322" s="69" t="s">
        <v>1646</v>
      </c>
      <c r="B322" s="69" t="s">
        <v>1675</v>
      </c>
      <c r="C322" s="101" t="s">
        <v>729</v>
      </c>
      <c r="D322" s="101">
        <v>1</v>
      </c>
      <c r="E322" s="101">
        <v>0</v>
      </c>
      <c r="F322" s="101">
        <v>0</v>
      </c>
      <c r="G322" s="101">
        <v>0</v>
      </c>
      <c r="H322" s="101">
        <v>0</v>
      </c>
      <c r="I322" s="101">
        <v>0</v>
      </c>
      <c r="J322" s="101">
        <v>0</v>
      </c>
      <c r="K322" s="69">
        <v>1</v>
      </c>
      <c r="L322" s="69">
        <f t="shared" si="2"/>
        <v>1</v>
      </c>
    </row>
    <row r="323" spans="1:12" x14ac:dyDescent="0.2">
      <c r="A323" s="69" t="s">
        <v>1647</v>
      </c>
      <c r="B323" s="69" t="s">
        <v>1675</v>
      </c>
      <c r="C323" s="101" t="s">
        <v>729</v>
      </c>
      <c r="D323" s="101">
        <v>0</v>
      </c>
      <c r="E323" s="101">
        <v>1</v>
      </c>
      <c r="F323" s="101">
        <v>9</v>
      </c>
      <c r="G323" s="101">
        <v>16</v>
      </c>
      <c r="H323" s="101">
        <v>4</v>
      </c>
      <c r="I323" s="101">
        <v>5</v>
      </c>
      <c r="J323" s="101">
        <v>2</v>
      </c>
      <c r="K323" s="69">
        <v>37</v>
      </c>
      <c r="L323" s="69">
        <f t="shared" si="2"/>
        <v>35</v>
      </c>
    </row>
    <row r="324" spans="1:12" x14ac:dyDescent="0.2">
      <c r="A324" s="69" t="s">
        <v>1648</v>
      </c>
      <c r="B324" s="69" t="s">
        <v>1677</v>
      </c>
      <c r="C324" s="101" t="s">
        <v>689</v>
      </c>
      <c r="D324" s="101">
        <v>4</v>
      </c>
      <c r="E324" s="101">
        <v>0</v>
      </c>
      <c r="F324" s="101">
        <v>0</v>
      </c>
      <c r="G324" s="101">
        <v>13</v>
      </c>
      <c r="H324" s="101">
        <v>13</v>
      </c>
      <c r="I324" s="101">
        <v>4</v>
      </c>
      <c r="J324" s="101">
        <v>2</v>
      </c>
      <c r="K324" s="69">
        <v>36</v>
      </c>
      <c r="L324" s="69">
        <f t="shared" si="2"/>
        <v>34</v>
      </c>
    </row>
    <row r="325" spans="1:12" x14ac:dyDescent="0.2">
      <c r="A325" s="69" t="s">
        <v>1649</v>
      </c>
      <c r="B325" s="69" t="s">
        <v>1675</v>
      </c>
      <c r="C325" s="101" t="s">
        <v>729</v>
      </c>
      <c r="D325" s="101">
        <v>1</v>
      </c>
      <c r="E325" s="101">
        <v>0</v>
      </c>
      <c r="F325" s="101">
        <v>16</v>
      </c>
      <c r="G325" s="101">
        <v>0</v>
      </c>
      <c r="H325" s="101">
        <v>0</v>
      </c>
      <c r="I325" s="101">
        <v>0</v>
      </c>
      <c r="J325" s="101">
        <v>0</v>
      </c>
      <c r="K325" s="69">
        <v>17</v>
      </c>
      <c r="L325" s="69">
        <f t="shared" si="2"/>
        <v>17</v>
      </c>
    </row>
    <row r="326" spans="1:12" x14ac:dyDescent="0.2">
      <c r="A326" s="69" t="s">
        <v>1650</v>
      </c>
      <c r="B326" s="69" t="s">
        <v>1675</v>
      </c>
      <c r="C326" s="101" t="s">
        <v>729</v>
      </c>
      <c r="D326" s="101">
        <v>2</v>
      </c>
      <c r="E326" s="101">
        <v>0</v>
      </c>
      <c r="F326" s="101">
        <v>0</v>
      </c>
      <c r="G326" s="101">
        <v>1</v>
      </c>
      <c r="H326" s="101">
        <v>1</v>
      </c>
      <c r="I326" s="101">
        <v>0</v>
      </c>
      <c r="J326" s="101">
        <v>0</v>
      </c>
      <c r="K326" s="69">
        <v>4</v>
      </c>
      <c r="L326" s="69">
        <f t="shared" si="2"/>
        <v>4</v>
      </c>
    </row>
    <row r="327" spans="1:12" x14ac:dyDescent="0.2">
      <c r="A327" s="69" t="s">
        <v>1651</v>
      </c>
      <c r="B327" s="69" t="s">
        <v>1675</v>
      </c>
      <c r="C327" s="101" t="s">
        <v>729</v>
      </c>
      <c r="D327" s="101">
        <v>4</v>
      </c>
      <c r="E327" s="101">
        <v>0</v>
      </c>
      <c r="F327" s="101">
        <v>10</v>
      </c>
      <c r="G327" s="101">
        <v>7</v>
      </c>
      <c r="H327" s="101">
        <v>2</v>
      </c>
      <c r="I327" s="101">
        <v>0</v>
      </c>
      <c r="J327" s="101">
        <v>4</v>
      </c>
      <c r="K327" s="69">
        <v>27</v>
      </c>
      <c r="L327" s="69">
        <f t="shared" si="2"/>
        <v>23</v>
      </c>
    </row>
    <row r="328" spans="1:12" x14ac:dyDescent="0.2">
      <c r="A328" s="69" t="s">
        <v>8</v>
      </c>
      <c r="B328" s="69" t="s">
        <v>1675</v>
      </c>
      <c r="C328" s="101" t="s">
        <v>673</v>
      </c>
      <c r="D328" s="101">
        <v>0</v>
      </c>
      <c r="E328" s="101">
        <v>0</v>
      </c>
      <c r="F328" s="101">
        <v>1</v>
      </c>
      <c r="G328" s="101">
        <v>0</v>
      </c>
      <c r="H328" s="101">
        <v>0</v>
      </c>
      <c r="I328" s="101">
        <v>0</v>
      </c>
      <c r="J328" s="101">
        <v>0</v>
      </c>
      <c r="K328" s="69">
        <v>1</v>
      </c>
      <c r="L328" s="69">
        <f t="shared" si="2"/>
        <v>1</v>
      </c>
    </row>
    <row r="329" spans="1:12" x14ac:dyDescent="0.2">
      <c r="A329" s="69" t="s">
        <v>1652</v>
      </c>
      <c r="B329" s="69" t="s">
        <v>1675</v>
      </c>
      <c r="C329" s="101" t="s">
        <v>729</v>
      </c>
      <c r="D329" s="101">
        <v>0</v>
      </c>
      <c r="E329" s="101">
        <v>1</v>
      </c>
      <c r="F329" s="101">
        <v>1</v>
      </c>
      <c r="G329" s="101">
        <v>0</v>
      </c>
      <c r="H329" s="101">
        <v>0</v>
      </c>
      <c r="I329" s="101">
        <v>0</v>
      </c>
      <c r="J329" s="101">
        <v>0</v>
      </c>
      <c r="K329" s="69">
        <v>2</v>
      </c>
      <c r="L329" s="69">
        <f t="shared" si="2"/>
        <v>2</v>
      </c>
    </row>
    <row r="330" spans="1:12" x14ac:dyDescent="0.2">
      <c r="A330" s="69" t="s">
        <v>1653</v>
      </c>
      <c r="B330" s="69" t="s">
        <v>1677</v>
      </c>
      <c r="C330" s="101" t="s">
        <v>689</v>
      </c>
      <c r="D330" s="101">
        <v>0</v>
      </c>
      <c r="E330" s="101">
        <v>0</v>
      </c>
      <c r="F330" s="101">
        <v>1</v>
      </c>
      <c r="G330" s="101">
        <v>2</v>
      </c>
      <c r="H330" s="101">
        <v>0</v>
      </c>
      <c r="I330" s="101">
        <v>0</v>
      </c>
      <c r="J330" s="101">
        <v>0</v>
      </c>
      <c r="K330" s="69">
        <v>3</v>
      </c>
      <c r="L330" s="69">
        <f t="shared" si="2"/>
        <v>3</v>
      </c>
    </row>
    <row r="331" spans="1:12" x14ac:dyDescent="0.2">
      <c r="A331" s="69" t="s">
        <v>1654</v>
      </c>
      <c r="B331" s="69" t="s">
        <v>1675</v>
      </c>
      <c r="C331" s="101" t="s">
        <v>729</v>
      </c>
      <c r="D331" s="101">
        <v>0</v>
      </c>
      <c r="E331" s="101">
        <v>0</v>
      </c>
      <c r="F331" s="101">
        <v>1</v>
      </c>
      <c r="G331" s="101">
        <v>0</v>
      </c>
      <c r="H331" s="101">
        <v>0</v>
      </c>
      <c r="I331" s="101">
        <v>0</v>
      </c>
      <c r="J331" s="101">
        <v>0</v>
      </c>
      <c r="K331" s="69">
        <v>1</v>
      </c>
      <c r="L331" s="69">
        <f t="shared" si="2"/>
        <v>1</v>
      </c>
    </row>
    <row r="332" spans="1:12" x14ac:dyDescent="0.2">
      <c r="A332" s="69" t="s">
        <v>1655</v>
      </c>
      <c r="B332" s="69" t="s">
        <v>1685</v>
      </c>
      <c r="C332" s="101" t="s">
        <v>465</v>
      </c>
      <c r="D332" s="101">
        <v>0</v>
      </c>
      <c r="E332" s="101">
        <v>0</v>
      </c>
      <c r="F332" s="101">
        <v>0</v>
      </c>
      <c r="G332" s="101">
        <v>0</v>
      </c>
      <c r="H332" s="101">
        <v>0</v>
      </c>
      <c r="I332" s="101">
        <v>0</v>
      </c>
      <c r="J332" s="101">
        <v>1</v>
      </c>
      <c r="K332" s="69">
        <v>1</v>
      </c>
      <c r="L332" s="69">
        <f t="shared" si="2"/>
        <v>0</v>
      </c>
    </row>
    <row r="333" spans="1:12" x14ac:dyDescent="0.2">
      <c r="A333" s="69" t="s">
        <v>1656</v>
      </c>
      <c r="B333" s="69" t="s">
        <v>1675</v>
      </c>
      <c r="C333" s="101" t="s">
        <v>673</v>
      </c>
      <c r="D333" s="101">
        <v>2</v>
      </c>
      <c r="E333" s="101">
        <v>0</v>
      </c>
      <c r="F333" s="101">
        <v>3</v>
      </c>
      <c r="G333" s="101">
        <v>5</v>
      </c>
      <c r="H333" s="101">
        <v>0</v>
      </c>
      <c r="I333" s="101">
        <v>1</v>
      </c>
      <c r="J333" s="101">
        <v>1</v>
      </c>
      <c r="K333" s="69">
        <v>12</v>
      </c>
      <c r="L333" s="69">
        <f t="shared" si="2"/>
        <v>11</v>
      </c>
    </row>
    <row r="334" spans="1:12" x14ac:dyDescent="0.2">
      <c r="A334" s="69" t="s">
        <v>1657</v>
      </c>
      <c r="B334" s="69" t="s">
        <v>1675</v>
      </c>
      <c r="C334" s="101" t="s">
        <v>729</v>
      </c>
      <c r="D334" s="101">
        <v>0</v>
      </c>
      <c r="E334" s="101">
        <v>0</v>
      </c>
      <c r="F334" s="101">
        <v>6</v>
      </c>
      <c r="G334" s="101">
        <v>4</v>
      </c>
      <c r="H334" s="101">
        <v>0</v>
      </c>
      <c r="I334" s="101">
        <v>0</v>
      </c>
      <c r="J334" s="101">
        <v>1</v>
      </c>
      <c r="K334" s="69">
        <v>11</v>
      </c>
      <c r="L334" s="69">
        <f t="shared" si="2"/>
        <v>10</v>
      </c>
    </row>
    <row r="335" spans="1:12" x14ac:dyDescent="0.2">
      <c r="A335" s="69" t="s">
        <v>1658</v>
      </c>
      <c r="B335" s="69" t="s">
        <v>1675</v>
      </c>
      <c r="C335" s="101" t="s">
        <v>673</v>
      </c>
      <c r="D335" s="101">
        <v>1</v>
      </c>
      <c r="E335" s="101">
        <v>0</v>
      </c>
      <c r="F335" s="101">
        <v>0</v>
      </c>
      <c r="G335" s="101">
        <v>0</v>
      </c>
      <c r="H335" s="101">
        <v>0</v>
      </c>
      <c r="I335" s="101">
        <v>0</v>
      </c>
      <c r="J335" s="101">
        <v>0</v>
      </c>
      <c r="K335" s="69">
        <v>1</v>
      </c>
      <c r="L335" s="69">
        <f t="shared" si="2"/>
        <v>1</v>
      </c>
    </row>
    <row r="336" spans="1:12" x14ac:dyDescent="0.2">
      <c r="A336" s="69" t="s">
        <v>1659</v>
      </c>
      <c r="B336" s="69" t="s">
        <v>1675</v>
      </c>
      <c r="C336" s="101" t="s">
        <v>729</v>
      </c>
      <c r="D336" s="101">
        <v>0</v>
      </c>
      <c r="E336" s="101">
        <v>0</v>
      </c>
      <c r="F336" s="101">
        <v>1</v>
      </c>
      <c r="G336" s="101">
        <v>0</v>
      </c>
      <c r="H336" s="101">
        <v>0</v>
      </c>
      <c r="I336" s="101">
        <v>0</v>
      </c>
      <c r="J336" s="101">
        <v>0</v>
      </c>
      <c r="K336" s="69">
        <v>1</v>
      </c>
      <c r="L336" s="69">
        <f t="shared" si="2"/>
        <v>1</v>
      </c>
    </row>
    <row r="337" spans="1:12" x14ac:dyDescent="0.2">
      <c r="A337" s="69" t="s">
        <v>1660</v>
      </c>
      <c r="B337" s="69" t="s">
        <v>1675</v>
      </c>
      <c r="C337" s="101" t="s">
        <v>729</v>
      </c>
      <c r="D337" s="101">
        <v>0</v>
      </c>
      <c r="E337" s="101">
        <v>1</v>
      </c>
      <c r="F337" s="101">
        <v>9</v>
      </c>
      <c r="G337" s="101">
        <v>6</v>
      </c>
      <c r="H337" s="101">
        <v>0</v>
      </c>
      <c r="I337" s="101">
        <v>0</v>
      </c>
      <c r="J337" s="101">
        <v>0</v>
      </c>
      <c r="K337" s="69">
        <v>16</v>
      </c>
      <c r="L337" s="69">
        <f t="shared" si="2"/>
        <v>16</v>
      </c>
    </row>
    <row r="338" spans="1:12" x14ac:dyDescent="0.2">
      <c r="A338" s="69" t="s">
        <v>1661</v>
      </c>
      <c r="B338" s="69" t="s">
        <v>1675</v>
      </c>
      <c r="C338" s="101" t="s">
        <v>729</v>
      </c>
      <c r="D338" s="101">
        <v>0</v>
      </c>
      <c r="E338" s="101">
        <v>0</v>
      </c>
      <c r="F338" s="101">
        <v>0</v>
      </c>
      <c r="G338" s="101">
        <v>1</v>
      </c>
      <c r="H338" s="101">
        <v>0</v>
      </c>
      <c r="I338" s="101">
        <v>0</v>
      </c>
      <c r="J338" s="101">
        <v>0</v>
      </c>
      <c r="K338" s="69">
        <v>1</v>
      </c>
      <c r="L338" s="69">
        <f t="shared" si="2"/>
        <v>1</v>
      </c>
    </row>
    <row r="339" spans="1:12" x14ac:dyDescent="0.2">
      <c r="A339" s="69" t="s">
        <v>1662</v>
      </c>
      <c r="B339" s="69" t="s">
        <v>1674</v>
      </c>
      <c r="C339" s="101" t="s">
        <v>465</v>
      </c>
      <c r="D339" s="101">
        <v>2</v>
      </c>
      <c r="E339" s="101">
        <v>0</v>
      </c>
      <c r="F339" s="101">
        <v>1</v>
      </c>
      <c r="G339" s="101">
        <v>4</v>
      </c>
      <c r="H339" s="101">
        <v>0</v>
      </c>
      <c r="I339" s="101">
        <v>1</v>
      </c>
      <c r="J339" s="101">
        <v>0</v>
      </c>
      <c r="K339" s="69">
        <v>8</v>
      </c>
      <c r="L339" s="69">
        <f t="shared" si="2"/>
        <v>8</v>
      </c>
    </row>
    <row r="340" spans="1:12" x14ac:dyDescent="0.2">
      <c r="A340" s="69" t="s">
        <v>1663</v>
      </c>
      <c r="B340" s="69" t="s">
        <v>1675</v>
      </c>
      <c r="C340" s="101" t="s">
        <v>729</v>
      </c>
      <c r="D340" s="101">
        <v>0</v>
      </c>
      <c r="E340" s="101">
        <v>0</v>
      </c>
      <c r="F340" s="101">
        <v>0</v>
      </c>
      <c r="G340" s="101">
        <v>1</v>
      </c>
      <c r="H340" s="101">
        <v>0</v>
      </c>
      <c r="I340" s="101">
        <v>0</v>
      </c>
      <c r="J340" s="101">
        <v>0</v>
      </c>
      <c r="K340" s="69">
        <v>1</v>
      </c>
      <c r="L340" s="69">
        <f t="shared" si="2"/>
        <v>1</v>
      </c>
    </row>
    <row r="341" spans="1:12" x14ac:dyDescent="0.2">
      <c r="A341" s="69" t="s">
        <v>1664</v>
      </c>
      <c r="B341" s="69" t="s">
        <v>1675</v>
      </c>
      <c r="C341" s="101" t="s">
        <v>729</v>
      </c>
      <c r="D341" s="101">
        <v>0</v>
      </c>
      <c r="E341" s="101">
        <v>0</v>
      </c>
      <c r="F341" s="101">
        <v>0</v>
      </c>
      <c r="G341" s="101">
        <v>0</v>
      </c>
      <c r="H341" s="101">
        <v>0</v>
      </c>
      <c r="I341" s="101">
        <v>0</v>
      </c>
      <c r="J341" s="101">
        <v>1</v>
      </c>
      <c r="K341" s="69">
        <v>1</v>
      </c>
      <c r="L341" s="69">
        <f t="shared" si="2"/>
        <v>0</v>
      </c>
    </row>
    <row r="342" spans="1:12" x14ac:dyDescent="0.2">
      <c r="A342" s="69" t="s">
        <v>1665</v>
      </c>
      <c r="B342" s="69" t="s">
        <v>1675</v>
      </c>
      <c r="C342" s="101" t="s">
        <v>729</v>
      </c>
      <c r="D342" s="101">
        <v>0</v>
      </c>
      <c r="E342" s="101">
        <v>0</v>
      </c>
      <c r="F342" s="101">
        <v>0</v>
      </c>
      <c r="G342" s="101">
        <v>1</v>
      </c>
      <c r="H342" s="101">
        <v>0</v>
      </c>
      <c r="I342" s="101">
        <v>0</v>
      </c>
      <c r="J342" s="101">
        <v>0</v>
      </c>
      <c r="K342" s="69">
        <v>1</v>
      </c>
      <c r="L342" s="69">
        <f t="shared" si="2"/>
        <v>1</v>
      </c>
    </row>
    <row r="343" spans="1:12" x14ac:dyDescent="0.2">
      <c r="A343" s="69" t="s">
        <v>1666</v>
      </c>
      <c r="B343" s="69" t="s">
        <v>1675</v>
      </c>
      <c r="C343" s="101" t="s">
        <v>729</v>
      </c>
      <c r="D343" s="101">
        <v>0</v>
      </c>
      <c r="E343" s="101">
        <v>0</v>
      </c>
      <c r="F343" s="101">
        <v>0</v>
      </c>
      <c r="G343" s="101">
        <v>1</v>
      </c>
      <c r="H343" s="101">
        <v>0</v>
      </c>
      <c r="I343" s="101">
        <v>0</v>
      </c>
      <c r="J343" s="101">
        <v>0</v>
      </c>
      <c r="K343" s="69">
        <v>1</v>
      </c>
      <c r="L343" s="69">
        <f t="shared" si="2"/>
        <v>1</v>
      </c>
    </row>
    <row r="344" spans="1:12" x14ac:dyDescent="0.2">
      <c r="A344" s="69" t="s">
        <v>1667</v>
      </c>
      <c r="B344" s="69" t="s">
        <v>1675</v>
      </c>
      <c r="C344" s="101" t="s">
        <v>729</v>
      </c>
      <c r="D344" s="101">
        <v>0</v>
      </c>
      <c r="E344" s="101">
        <v>0</v>
      </c>
      <c r="F344" s="101">
        <v>1</v>
      </c>
      <c r="G344" s="101">
        <v>0</v>
      </c>
      <c r="H344" s="101">
        <v>0</v>
      </c>
      <c r="I344" s="101">
        <v>0</v>
      </c>
      <c r="J344" s="101">
        <v>0</v>
      </c>
      <c r="K344" s="69">
        <v>1</v>
      </c>
      <c r="L344" s="69">
        <f t="shared" si="2"/>
        <v>1</v>
      </c>
    </row>
    <row r="345" spans="1:12" x14ac:dyDescent="0.2">
      <c r="A345" s="69" t="s">
        <v>1668</v>
      </c>
      <c r="B345" s="69" t="s">
        <v>1682</v>
      </c>
      <c r="C345" s="101" t="s">
        <v>284</v>
      </c>
      <c r="D345" s="101">
        <v>1</v>
      </c>
      <c r="E345" s="101">
        <v>0</v>
      </c>
      <c r="F345" s="101">
        <v>1</v>
      </c>
      <c r="G345" s="101">
        <v>10</v>
      </c>
      <c r="H345" s="101">
        <v>0</v>
      </c>
      <c r="I345" s="101">
        <v>5</v>
      </c>
      <c r="J345" s="101">
        <v>0</v>
      </c>
      <c r="K345" s="69">
        <v>17</v>
      </c>
      <c r="L345" s="69">
        <f t="shared" si="2"/>
        <v>17</v>
      </c>
    </row>
    <row r="346" spans="1:12" x14ac:dyDescent="0.2">
      <c r="A346" s="69" t="s">
        <v>1669</v>
      </c>
      <c r="B346" s="69" t="s">
        <v>1675</v>
      </c>
      <c r="C346" s="101" t="s">
        <v>729</v>
      </c>
      <c r="D346" s="101">
        <v>0</v>
      </c>
      <c r="E346" s="101">
        <v>0</v>
      </c>
      <c r="F346" s="101">
        <v>1</v>
      </c>
      <c r="G346" s="101">
        <v>0</v>
      </c>
      <c r="H346" s="101">
        <v>0</v>
      </c>
      <c r="I346" s="101">
        <v>0</v>
      </c>
      <c r="J346" s="101">
        <v>0</v>
      </c>
      <c r="K346" s="69">
        <v>1</v>
      </c>
      <c r="L346" s="69">
        <f t="shared" si="2"/>
        <v>1</v>
      </c>
    </row>
    <row r="347" spans="1:12" x14ac:dyDescent="0.2">
      <c r="A347" s="69" t="s">
        <v>1670</v>
      </c>
      <c r="B347" s="69" t="s">
        <v>1675</v>
      </c>
      <c r="C347" s="101" t="s">
        <v>729</v>
      </c>
      <c r="D347" s="101">
        <v>0</v>
      </c>
      <c r="E347" s="101">
        <v>0</v>
      </c>
      <c r="F347" s="101">
        <v>1</v>
      </c>
      <c r="G347" s="101">
        <v>0</v>
      </c>
      <c r="H347" s="101">
        <v>0</v>
      </c>
      <c r="I347" s="101">
        <v>0</v>
      </c>
      <c r="J347" s="101">
        <v>0</v>
      </c>
      <c r="K347" s="69">
        <v>1</v>
      </c>
      <c r="L347" s="69">
        <f t="shared" si="2"/>
        <v>1</v>
      </c>
    </row>
    <row r="348" spans="1:12" x14ac:dyDescent="0.2">
      <c r="A348" s="69" t="s">
        <v>1671</v>
      </c>
      <c r="B348" s="69" t="s">
        <v>1673</v>
      </c>
      <c r="C348" s="101" t="s">
        <v>548</v>
      </c>
      <c r="D348" s="101">
        <v>21</v>
      </c>
      <c r="E348" s="101">
        <v>4</v>
      </c>
      <c r="F348" s="101">
        <v>32</v>
      </c>
      <c r="G348" s="101">
        <v>28</v>
      </c>
      <c r="H348" s="101">
        <v>3</v>
      </c>
      <c r="I348" s="101">
        <v>33</v>
      </c>
      <c r="J348" s="101">
        <v>6</v>
      </c>
      <c r="K348" s="69">
        <v>127</v>
      </c>
      <c r="L348" s="69">
        <f t="shared" si="2"/>
        <v>121</v>
      </c>
    </row>
    <row r="349" spans="1:12" x14ac:dyDescent="0.2">
      <c r="A349" s="69" t="s">
        <v>1489</v>
      </c>
      <c r="B349" s="69" t="s">
        <v>1489</v>
      </c>
      <c r="C349" s="101" t="s">
        <v>657</v>
      </c>
      <c r="D349" s="101">
        <v>1</v>
      </c>
      <c r="E349" s="101">
        <v>0</v>
      </c>
      <c r="F349" s="101">
        <v>0</v>
      </c>
      <c r="G349" s="101">
        <v>0</v>
      </c>
      <c r="H349" s="101">
        <v>0</v>
      </c>
      <c r="I349" s="101">
        <v>0</v>
      </c>
      <c r="J349" s="101">
        <v>0</v>
      </c>
      <c r="K349" s="69">
        <v>1</v>
      </c>
      <c r="L349" s="69">
        <f t="shared" si="2"/>
        <v>1</v>
      </c>
    </row>
    <row r="350" spans="1:12" x14ac:dyDescent="0.2">
      <c r="A350" s="69" t="s">
        <v>1489</v>
      </c>
      <c r="B350" s="69" t="s">
        <v>1489</v>
      </c>
      <c r="C350" s="101" t="s">
        <v>1489</v>
      </c>
      <c r="D350" s="101">
        <v>0</v>
      </c>
      <c r="E350" s="101">
        <v>0</v>
      </c>
      <c r="F350" s="101">
        <v>0</v>
      </c>
      <c r="G350" s="101">
        <v>0</v>
      </c>
      <c r="H350" s="101">
        <v>1</v>
      </c>
      <c r="I350" s="101">
        <v>0</v>
      </c>
      <c r="J350" s="101">
        <v>0</v>
      </c>
      <c r="K350" s="69">
        <v>1</v>
      </c>
      <c r="L350" s="69">
        <f t="shared" si="2"/>
        <v>1</v>
      </c>
    </row>
    <row r="351" spans="1:12" x14ac:dyDescent="0.2">
      <c r="A351" s="69" t="s">
        <v>1489</v>
      </c>
      <c r="B351" s="69" t="s">
        <v>1683</v>
      </c>
      <c r="C351" s="101" t="s">
        <v>426</v>
      </c>
      <c r="D351" s="101">
        <v>6</v>
      </c>
      <c r="E351" s="101">
        <v>0</v>
      </c>
      <c r="F351" s="101">
        <v>6</v>
      </c>
      <c r="G351" s="101">
        <v>4</v>
      </c>
      <c r="H351" s="101">
        <v>3</v>
      </c>
      <c r="I351" s="101">
        <v>1</v>
      </c>
      <c r="J351" s="101">
        <v>4</v>
      </c>
      <c r="K351" s="69">
        <v>24</v>
      </c>
      <c r="L351" s="69">
        <f t="shared" si="2"/>
        <v>20</v>
      </c>
    </row>
    <row r="352" spans="1:12" x14ac:dyDescent="0.2">
      <c r="A352" s="69" t="s">
        <v>1489</v>
      </c>
      <c r="B352" s="69" t="s">
        <v>1674</v>
      </c>
      <c r="C352" s="101" t="s">
        <v>426</v>
      </c>
      <c r="D352" s="101">
        <v>0</v>
      </c>
      <c r="E352" s="101">
        <v>1</v>
      </c>
      <c r="F352" s="101">
        <v>0</v>
      </c>
      <c r="G352" s="101">
        <v>0</v>
      </c>
      <c r="H352" s="101">
        <v>0</v>
      </c>
      <c r="I352" s="101">
        <v>0</v>
      </c>
      <c r="J352" s="101">
        <v>1</v>
      </c>
      <c r="K352" s="69">
        <v>2</v>
      </c>
      <c r="L352" s="69">
        <f t="shared" si="2"/>
        <v>1</v>
      </c>
    </row>
    <row r="353" spans="1:12" x14ac:dyDescent="0.2">
      <c r="A353" s="69" t="s">
        <v>1489</v>
      </c>
      <c r="B353" s="69" t="s">
        <v>1489</v>
      </c>
      <c r="C353" s="101" t="s">
        <v>465</v>
      </c>
      <c r="D353" s="101">
        <v>120</v>
      </c>
      <c r="E353" s="101">
        <v>37</v>
      </c>
      <c r="F353" s="101">
        <v>189</v>
      </c>
      <c r="G353" s="101">
        <v>116</v>
      </c>
      <c r="H353" s="101">
        <v>3</v>
      </c>
      <c r="I353" s="101">
        <v>9</v>
      </c>
      <c r="J353" s="101">
        <v>52</v>
      </c>
      <c r="K353" s="69">
        <v>526</v>
      </c>
      <c r="L353" s="69">
        <f t="shared" si="2"/>
        <v>474</v>
      </c>
    </row>
    <row r="354" spans="1:12" x14ac:dyDescent="0.2">
      <c r="A354" s="69" t="s">
        <v>1489</v>
      </c>
      <c r="B354" s="69" t="s">
        <v>1489</v>
      </c>
      <c r="C354" s="101" t="s">
        <v>548</v>
      </c>
      <c r="D354" s="101">
        <v>1</v>
      </c>
      <c r="E354" s="101">
        <v>0</v>
      </c>
      <c r="F354" s="101">
        <v>0</v>
      </c>
      <c r="G354" s="101">
        <v>0</v>
      </c>
      <c r="H354" s="101">
        <v>0</v>
      </c>
      <c r="I354" s="101">
        <v>0</v>
      </c>
      <c r="J354" s="101">
        <v>0</v>
      </c>
      <c r="K354" s="69">
        <v>1</v>
      </c>
      <c r="L354" s="69">
        <f t="shared" si="2"/>
        <v>1</v>
      </c>
    </row>
    <row r="355" spans="1:12" x14ac:dyDescent="0.2">
      <c r="A355" s="69" t="s">
        <v>1489</v>
      </c>
      <c r="B355" s="69" t="s">
        <v>1489</v>
      </c>
      <c r="C355" s="101" t="s">
        <v>1489</v>
      </c>
      <c r="D355" s="101">
        <v>8</v>
      </c>
      <c r="E355" s="101">
        <v>3</v>
      </c>
      <c r="F355" s="101">
        <v>6</v>
      </c>
      <c r="G355" s="101">
        <v>6</v>
      </c>
      <c r="H355" s="101">
        <v>0</v>
      </c>
      <c r="I355" s="101">
        <v>0</v>
      </c>
      <c r="J355" s="101">
        <v>2</v>
      </c>
      <c r="K355" s="69">
        <v>25</v>
      </c>
      <c r="L355" s="69">
        <f t="shared" si="2"/>
        <v>23</v>
      </c>
    </row>
    <row r="356" spans="1:12" x14ac:dyDescent="0.2">
      <c r="A356" s="69" t="s">
        <v>1489</v>
      </c>
      <c r="B356" s="69" t="s">
        <v>1678</v>
      </c>
      <c r="C356" s="101" t="s">
        <v>284</v>
      </c>
      <c r="D356" s="101">
        <v>42</v>
      </c>
      <c r="E356" s="101">
        <v>11</v>
      </c>
      <c r="F356" s="101">
        <v>49</v>
      </c>
      <c r="G356" s="101">
        <v>34</v>
      </c>
      <c r="H356" s="101">
        <v>3</v>
      </c>
      <c r="I356" s="101">
        <v>10</v>
      </c>
      <c r="J356" s="101">
        <v>7</v>
      </c>
      <c r="K356" s="69">
        <v>156</v>
      </c>
      <c r="L356" s="69">
        <f t="shared" si="2"/>
        <v>149</v>
      </c>
    </row>
    <row r="357" spans="1:12" x14ac:dyDescent="0.2">
      <c r="A357" s="69" t="s">
        <v>1489</v>
      </c>
      <c r="B357" s="69" t="s">
        <v>1489</v>
      </c>
      <c r="C357" s="101" t="s">
        <v>1489</v>
      </c>
      <c r="D357" s="101">
        <v>1</v>
      </c>
      <c r="E357" s="101">
        <v>1</v>
      </c>
      <c r="F357" s="101">
        <v>0</v>
      </c>
      <c r="G357" s="101">
        <v>1</v>
      </c>
      <c r="H357" s="101">
        <v>0</v>
      </c>
      <c r="I357" s="101">
        <v>1</v>
      </c>
      <c r="J357" s="101">
        <v>1</v>
      </c>
      <c r="K357" s="69">
        <v>5</v>
      </c>
      <c r="L357" s="69">
        <f t="shared" si="2"/>
        <v>4</v>
      </c>
    </row>
    <row r="358" spans="1:12" x14ac:dyDescent="0.2">
      <c r="A358" s="69" t="s">
        <v>1489</v>
      </c>
      <c r="B358" s="69" t="s">
        <v>1675</v>
      </c>
      <c r="C358" s="101" t="s">
        <v>284</v>
      </c>
      <c r="D358" s="101">
        <v>0</v>
      </c>
      <c r="E358" s="101">
        <v>0</v>
      </c>
      <c r="F358" s="101">
        <v>1</v>
      </c>
      <c r="G358" s="101">
        <v>0</v>
      </c>
      <c r="H358" s="101">
        <v>0</v>
      </c>
      <c r="I358" s="101">
        <v>0</v>
      </c>
      <c r="J358" s="101">
        <v>0</v>
      </c>
      <c r="K358" s="69">
        <v>1</v>
      </c>
      <c r="L358" s="69">
        <f t="shared" si="2"/>
        <v>1</v>
      </c>
    </row>
    <row r="359" spans="1:12" x14ac:dyDescent="0.2">
      <c r="A359" s="69" t="s">
        <v>1489</v>
      </c>
      <c r="B359" s="69" t="s">
        <v>1489</v>
      </c>
      <c r="C359" s="101" t="s">
        <v>382</v>
      </c>
      <c r="D359" s="101">
        <v>0</v>
      </c>
      <c r="E359" s="101">
        <v>0</v>
      </c>
      <c r="F359" s="101">
        <v>0</v>
      </c>
      <c r="G359" s="101">
        <v>1</v>
      </c>
      <c r="H359" s="101">
        <v>0</v>
      </c>
      <c r="I359" s="101">
        <v>0</v>
      </c>
      <c r="J359" s="101">
        <v>0</v>
      </c>
      <c r="K359" s="69">
        <v>1</v>
      </c>
      <c r="L359" s="69">
        <f t="shared" si="2"/>
        <v>1</v>
      </c>
    </row>
    <row r="360" spans="1:12" x14ac:dyDescent="0.2">
      <c r="A360" s="69" t="s">
        <v>1489</v>
      </c>
      <c r="B360" s="69" t="s">
        <v>1489</v>
      </c>
      <c r="C360" s="101" t="s">
        <v>426</v>
      </c>
      <c r="D360" s="101">
        <v>0</v>
      </c>
      <c r="E360" s="101">
        <v>0</v>
      </c>
      <c r="F360" s="101">
        <v>1</v>
      </c>
      <c r="G360" s="101">
        <v>2</v>
      </c>
      <c r="H360" s="101">
        <v>0</v>
      </c>
      <c r="I360" s="101">
        <v>0</v>
      </c>
      <c r="J360" s="101">
        <v>0</v>
      </c>
      <c r="K360" s="69">
        <v>3</v>
      </c>
      <c r="L360" s="69">
        <f t="shared" si="2"/>
        <v>3</v>
      </c>
    </row>
    <row r="361" spans="1:12" x14ac:dyDescent="0.2">
      <c r="A361" s="69" t="s">
        <v>1489</v>
      </c>
      <c r="B361" s="69" t="s">
        <v>1489</v>
      </c>
      <c r="C361" s="101" t="s">
        <v>465</v>
      </c>
      <c r="D361" s="101">
        <v>0</v>
      </c>
      <c r="E361" s="101">
        <v>1</v>
      </c>
      <c r="F361" s="101">
        <v>0</v>
      </c>
      <c r="G361" s="101">
        <v>0</v>
      </c>
      <c r="H361" s="101">
        <v>0</v>
      </c>
      <c r="I361" s="101">
        <v>0</v>
      </c>
      <c r="J361" s="101">
        <v>0</v>
      </c>
      <c r="K361" s="69">
        <v>1</v>
      </c>
      <c r="L361" s="69">
        <f t="shared" si="2"/>
        <v>1</v>
      </c>
    </row>
    <row r="362" spans="1:12" x14ac:dyDescent="0.2">
      <c r="A362" s="69" t="s">
        <v>1489</v>
      </c>
      <c r="B362" s="69" t="s">
        <v>1489</v>
      </c>
      <c r="C362" s="101" t="s">
        <v>548</v>
      </c>
      <c r="D362" s="101">
        <v>0</v>
      </c>
      <c r="E362" s="101">
        <v>1</v>
      </c>
      <c r="F362" s="101">
        <v>1</v>
      </c>
      <c r="G362" s="101">
        <v>0</v>
      </c>
      <c r="H362" s="101">
        <v>0</v>
      </c>
      <c r="I362" s="101">
        <v>0</v>
      </c>
      <c r="J362" s="101">
        <v>0</v>
      </c>
      <c r="K362" s="69">
        <v>2</v>
      </c>
      <c r="L362" s="69">
        <f t="shared" si="2"/>
        <v>2</v>
      </c>
    </row>
    <row r="363" spans="1:12" x14ac:dyDescent="0.2">
      <c r="A363" s="69" t="s">
        <v>1489</v>
      </c>
      <c r="B363" s="69" t="s">
        <v>1489</v>
      </c>
      <c r="C363" s="101" t="s">
        <v>657</v>
      </c>
      <c r="D363" s="101">
        <v>9</v>
      </c>
      <c r="E363" s="101">
        <v>9</v>
      </c>
      <c r="F363" s="101">
        <v>18</v>
      </c>
      <c r="G363" s="101">
        <v>10</v>
      </c>
      <c r="H363" s="101">
        <v>2</v>
      </c>
      <c r="I363" s="101">
        <v>3</v>
      </c>
      <c r="J363" s="101">
        <v>2</v>
      </c>
      <c r="K363" s="69">
        <v>53</v>
      </c>
      <c r="L363" s="69">
        <f t="shared" si="2"/>
        <v>51</v>
      </c>
    </row>
    <row r="364" spans="1:12" x14ac:dyDescent="0.2">
      <c r="A364" s="69" t="s">
        <v>1489</v>
      </c>
      <c r="B364" s="69" t="s">
        <v>1489</v>
      </c>
      <c r="C364" s="101" t="s">
        <v>673</v>
      </c>
      <c r="D364" s="101">
        <v>66</v>
      </c>
      <c r="E364" s="101">
        <v>37</v>
      </c>
      <c r="F364" s="101">
        <v>157</v>
      </c>
      <c r="G364" s="101">
        <v>102</v>
      </c>
      <c r="H364" s="101">
        <v>9</v>
      </c>
      <c r="I364" s="101">
        <v>14</v>
      </c>
      <c r="J364" s="101">
        <v>21</v>
      </c>
      <c r="K364" s="69">
        <v>406</v>
      </c>
      <c r="L364" s="69">
        <f t="shared" si="2"/>
        <v>385</v>
      </c>
    </row>
    <row r="365" spans="1:12" x14ac:dyDescent="0.2">
      <c r="A365" s="69" t="s">
        <v>1489</v>
      </c>
      <c r="B365" s="69" t="s">
        <v>1489</v>
      </c>
      <c r="C365" s="101" t="s">
        <v>689</v>
      </c>
      <c r="D365" s="101">
        <v>0</v>
      </c>
      <c r="E365" s="101">
        <v>0</v>
      </c>
      <c r="F365" s="101">
        <v>2</v>
      </c>
      <c r="G365" s="101">
        <v>0</v>
      </c>
      <c r="H365" s="101">
        <v>0</v>
      </c>
      <c r="I365" s="101">
        <v>1</v>
      </c>
      <c r="J365" s="101">
        <v>0</v>
      </c>
      <c r="K365" s="69">
        <v>3</v>
      </c>
      <c r="L365" s="69">
        <f t="shared" si="2"/>
        <v>3</v>
      </c>
    </row>
    <row r="366" spans="1:12" x14ac:dyDescent="0.2">
      <c r="A366" s="69" t="s">
        <v>1489</v>
      </c>
      <c r="B366" s="69" t="s">
        <v>1489</v>
      </c>
      <c r="C366" s="101" t="s">
        <v>729</v>
      </c>
      <c r="D366" s="101">
        <v>171</v>
      </c>
      <c r="E366" s="101">
        <v>8</v>
      </c>
      <c r="F366" s="101">
        <v>102</v>
      </c>
      <c r="G366" s="101">
        <v>78</v>
      </c>
      <c r="H366" s="101">
        <v>10</v>
      </c>
      <c r="I366" s="101">
        <v>6</v>
      </c>
      <c r="J366" s="101">
        <v>34</v>
      </c>
      <c r="K366" s="69">
        <v>409</v>
      </c>
      <c r="L366" s="69">
        <f t="shared" si="2"/>
        <v>375</v>
      </c>
    </row>
    <row r="367" spans="1:12" x14ac:dyDescent="0.2">
      <c r="A367" s="69" t="s">
        <v>1489</v>
      </c>
      <c r="B367" s="69" t="s">
        <v>1489</v>
      </c>
      <c r="C367" s="101" t="s">
        <v>1489</v>
      </c>
      <c r="D367" s="101">
        <v>7</v>
      </c>
      <c r="E367" s="101">
        <v>3</v>
      </c>
      <c r="F367" s="101">
        <v>12</v>
      </c>
      <c r="G367" s="101">
        <v>8</v>
      </c>
      <c r="H367" s="101">
        <v>2</v>
      </c>
      <c r="I367" s="101">
        <v>1</v>
      </c>
      <c r="J367" s="101">
        <v>4</v>
      </c>
      <c r="K367" s="69">
        <v>37</v>
      </c>
      <c r="L367" s="69">
        <f t="shared" si="2"/>
        <v>33</v>
      </c>
    </row>
    <row r="368" spans="1:12" x14ac:dyDescent="0.2">
      <c r="A368" s="69" t="s">
        <v>1489</v>
      </c>
      <c r="B368" s="69" t="s">
        <v>1686</v>
      </c>
      <c r="C368" s="101" t="s">
        <v>382</v>
      </c>
      <c r="D368" s="101">
        <v>34</v>
      </c>
      <c r="E368" s="101">
        <v>1</v>
      </c>
      <c r="F368" s="101">
        <v>16</v>
      </c>
      <c r="G368" s="101">
        <v>3</v>
      </c>
      <c r="H368" s="101">
        <v>1</v>
      </c>
      <c r="I368" s="101">
        <v>0</v>
      </c>
      <c r="J368" s="101">
        <v>2</v>
      </c>
      <c r="K368" s="69">
        <v>57</v>
      </c>
      <c r="L368" s="69">
        <f t="shared" si="2"/>
        <v>55</v>
      </c>
    </row>
    <row r="369" spans="1:12" x14ac:dyDescent="0.2">
      <c r="A369" s="69" t="s">
        <v>1489</v>
      </c>
      <c r="B369" s="69" t="s">
        <v>1685</v>
      </c>
      <c r="C369" s="101" t="s">
        <v>465</v>
      </c>
      <c r="D369" s="101">
        <v>36</v>
      </c>
      <c r="E369" s="101">
        <v>22</v>
      </c>
      <c r="F369" s="101">
        <v>28</v>
      </c>
      <c r="G369" s="101">
        <v>27</v>
      </c>
      <c r="H369" s="101">
        <v>0</v>
      </c>
      <c r="I369" s="101">
        <v>0</v>
      </c>
      <c r="J369" s="101">
        <v>4</v>
      </c>
      <c r="K369" s="69">
        <v>117</v>
      </c>
      <c r="L369" s="69">
        <f t="shared" si="2"/>
        <v>113</v>
      </c>
    </row>
    <row r="370" spans="1:12" x14ac:dyDescent="0.2">
      <c r="A370" s="69" t="s">
        <v>1489</v>
      </c>
      <c r="B370" s="69" t="s">
        <v>1489</v>
      </c>
      <c r="C370" s="101" t="s">
        <v>1489</v>
      </c>
      <c r="D370" s="101">
        <v>1</v>
      </c>
      <c r="E370" s="101">
        <v>2</v>
      </c>
      <c r="F370" s="101">
        <v>1</v>
      </c>
      <c r="G370" s="101">
        <v>4</v>
      </c>
      <c r="H370" s="101">
        <v>0</v>
      </c>
      <c r="I370" s="101">
        <v>0</v>
      </c>
      <c r="J370" s="101">
        <v>0</v>
      </c>
      <c r="K370" s="69">
        <v>8</v>
      </c>
      <c r="L370" s="69">
        <f t="shared" si="2"/>
        <v>8</v>
      </c>
    </row>
    <row r="371" spans="1:12" x14ac:dyDescent="0.2">
      <c r="A371" s="69" t="s">
        <v>1489</v>
      </c>
      <c r="B371" s="69" t="s">
        <v>1676</v>
      </c>
      <c r="C371" s="101" t="s">
        <v>426</v>
      </c>
      <c r="D371" s="101">
        <v>0</v>
      </c>
      <c r="E371" s="101">
        <v>0</v>
      </c>
      <c r="F371" s="101">
        <v>1</v>
      </c>
      <c r="G371" s="101">
        <v>0</v>
      </c>
      <c r="H371" s="101">
        <v>0</v>
      </c>
      <c r="I371" s="101">
        <v>0</v>
      </c>
      <c r="J371" s="101">
        <v>0</v>
      </c>
      <c r="K371" s="69">
        <v>1</v>
      </c>
      <c r="L371" s="69">
        <f t="shared" si="2"/>
        <v>1</v>
      </c>
    </row>
    <row r="372" spans="1:12" x14ac:dyDescent="0.2">
      <c r="A372" s="69" t="s">
        <v>1489</v>
      </c>
      <c r="B372" s="69" t="s">
        <v>1489</v>
      </c>
      <c r="C372" s="101" t="s">
        <v>548</v>
      </c>
      <c r="D372" s="101">
        <v>0</v>
      </c>
      <c r="E372" s="101">
        <v>0</v>
      </c>
      <c r="F372" s="101">
        <v>2</v>
      </c>
      <c r="G372" s="101">
        <v>0</v>
      </c>
      <c r="H372" s="101">
        <v>0</v>
      </c>
      <c r="I372" s="101">
        <v>0</v>
      </c>
      <c r="J372" s="101">
        <v>0</v>
      </c>
      <c r="K372" s="69">
        <v>2</v>
      </c>
      <c r="L372" s="69">
        <f t="shared" si="2"/>
        <v>2</v>
      </c>
    </row>
    <row r="373" spans="1:12" x14ac:dyDescent="0.2">
      <c r="A373" s="69" t="s">
        <v>1489</v>
      </c>
      <c r="B373" s="69" t="s">
        <v>1489</v>
      </c>
      <c r="C373" s="101" t="s">
        <v>657</v>
      </c>
      <c r="D373" s="101">
        <v>1</v>
      </c>
      <c r="E373" s="101">
        <v>0</v>
      </c>
      <c r="F373" s="101">
        <v>0</v>
      </c>
      <c r="G373" s="101">
        <v>1</v>
      </c>
      <c r="H373" s="101">
        <v>0</v>
      </c>
      <c r="I373" s="101">
        <v>0</v>
      </c>
      <c r="J373" s="101">
        <v>0</v>
      </c>
      <c r="K373" s="69">
        <v>2</v>
      </c>
      <c r="L373" s="69">
        <f t="shared" si="2"/>
        <v>2</v>
      </c>
    </row>
    <row r="374" spans="1:12" x14ac:dyDescent="0.2">
      <c r="A374" s="69" t="s">
        <v>1489</v>
      </c>
      <c r="B374" s="69" t="s">
        <v>1489</v>
      </c>
      <c r="C374" s="101" t="s">
        <v>673</v>
      </c>
      <c r="D374" s="101">
        <v>43</v>
      </c>
      <c r="E374" s="101">
        <v>17</v>
      </c>
      <c r="F374" s="101">
        <v>65</v>
      </c>
      <c r="G374" s="101">
        <v>37</v>
      </c>
      <c r="H374" s="101">
        <v>1</v>
      </c>
      <c r="I374" s="101">
        <v>1</v>
      </c>
      <c r="J374" s="101">
        <v>12</v>
      </c>
      <c r="K374" s="69">
        <v>176</v>
      </c>
      <c r="L374" s="69">
        <f t="shared" ref="L374:L394" si="3">SUM(D374:I374)</f>
        <v>164</v>
      </c>
    </row>
    <row r="375" spans="1:12" x14ac:dyDescent="0.2">
      <c r="A375" s="69" t="s">
        <v>1489</v>
      </c>
      <c r="B375" s="69" t="s">
        <v>1489</v>
      </c>
      <c r="C375" s="101" t="s">
        <v>689</v>
      </c>
      <c r="D375" s="101">
        <v>1</v>
      </c>
      <c r="E375" s="101">
        <v>0</v>
      </c>
      <c r="F375" s="101">
        <v>3</v>
      </c>
      <c r="G375" s="101">
        <v>1</v>
      </c>
      <c r="H375" s="101">
        <v>0</v>
      </c>
      <c r="I375" s="101">
        <v>0</v>
      </c>
      <c r="J375" s="101">
        <v>0</v>
      </c>
      <c r="K375" s="69">
        <v>5</v>
      </c>
      <c r="L375" s="69">
        <f t="shared" si="3"/>
        <v>5</v>
      </c>
    </row>
    <row r="376" spans="1:12" x14ac:dyDescent="0.2">
      <c r="A376" s="69" t="s">
        <v>1489</v>
      </c>
      <c r="B376" s="69" t="s">
        <v>1489</v>
      </c>
      <c r="C376" s="101" t="s">
        <v>729</v>
      </c>
      <c r="D376" s="101">
        <v>0</v>
      </c>
      <c r="E376" s="101">
        <v>0</v>
      </c>
      <c r="F376" s="101">
        <v>1</v>
      </c>
      <c r="G376" s="101">
        <v>1</v>
      </c>
      <c r="H376" s="101">
        <v>0</v>
      </c>
      <c r="I376" s="101">
        <v>0</v>
      </c>
      <c r="J376" s="101">
        <v>0</v>
      </c>
      <c r="K376" s="69">
        <v>2</v>
      </c>
      <c r="L376" s="69">
        <f t="shared" si="3"/>
        <v>2</v>
      </c>
    </row>
    <row r="377" spans="1:12" x14ac:dyDescent="0.2">
      <c r="A377" s="69" t="s">
        <v>1489</v>
      </c>
      <c r="B377" s="69" t="s">
        <v>1489</v>
      </c>
      <c r="C377" s="101" t="s">
        <v>1489</v>
      </c>
      <c r="D377" s="101">
        <v>2</v>
      </c>
      <c r="E377" s="101">
        <v>2</v>
      </c>
      <c r="F377" s="101">
        <v>1</v>
      </c>
      <c r="G377" s="101">
        <v>3</v>
      </c>
      <c r="H377" s="101">
        <v>0</v>
      </c>
      <c r="I377" s="101">
        <v>0</v>
      </c>
      <c r="J377" s="101">
        <v>1</v>
      </c>
      <c r="K377" s="69">
        <v>9</v>
      </c>
      <c r="L377" s="69">
        <f t="shared" si="3"/>
        <v>8</v>
      </c>
    </row>
    <row r="378" spans="1:12" x14ac:dyDescent="0.2">
      <c r="A378" s="69" t="s">
        <v>1489</v>
      </c>
      <c r="B378" s="69" t="s">
        <v>1679</v>
      </c>
      <c r="C378" s="101" t="s">
        <v>548</v>
      </c>
      <c r="D378" s="101">
        <v>57</v>
      </c>
      <c r="E378" s="101">
        <v>12</v>
      </c>
      <c r="F378" s="101">
        <v>42</v>
      </c>
      <c r="G378" s="101">
        <v>27</v>
      </c>
      <c r="H378" s="101">
        <v>4</v>
      </c>
      <c r="I378" s="101">
        <v>20</v>
      </c>
      <c r="J378" s="101">
        <v>5</v>
      </c>
      <c r="K378" s="69">
        <v>167</v>
      </c>
      <c r="L378" s="69">
        <f t="shared" si="3"/>
        <v>162</v>
      </c>
    </row>
    <row r="379" spans="1:12" x14ac:dyDescent="0.2">
      <c r="A379" s="69" t="s">
        <v>1489</v>
      </c>
      <c r="B379" s="69" t="s">
        <v>1489</v>
      </c>
      <c r="C379" s="101" t="s">
        <v>1489</v>
      </c>
      <c r="D379" s="101">
        <v>4</v>
      </c>
      <c r="E379" s="101">
        <v>0</v>
      </c>
      <c r="F379" s="101">
        <v>1</v>
      </c>
      <c r="G379" s="101">
        <v>0</v>
      </c>
      <c r="H379" s="101">
        <v>0</v>
      </c>
      <c r="I379" s="101">
        <v>0</v>
      </c>
      <c r="J379" s="101">
        <v>0</v>
      </c>
      <c r="K379" s="69">
        <v>5</v>
      </c>
      <c r="L379" s="69">
        <f t="shared" si="3"/>
        <v>5</v>
      </c>
    </row>
    <row r="380" spans="1:12" x14ac:dyDescent="0.2">
      <c r="A380" s="69" t="s">
        <v>1489</v>
      </c>
      <c r="B380" s="69" t="s">
        <v>1684</v>
      </c>
      <c r="C380" s="101" t="s">
        <v>426</v>
      </c>
      <c r="D380" s="101">
        <v>19</v>
      </c>
      <c r="E380" s="101">
        <v>7</v>
      </c>
      <c r="F380" s="101">
        <v>16</v>
      </c>
      <c r="G380" s="101">
        <v>11</v>
      </c>
      <c r="H380" s="101">
        <v>2</v>
      </c>
      <c r="I380" s="101">
        <v>1</v>
      </c>
      <c r="J380" s="101">
        <v>1</v>
      </c>
      <c r="K380" s="69">
        <v>57</v>
      </c>
      <c r="L380" s="69">
        <f t="shared" si="3"/>
        <v>56</v>
      </c>
    </row>
    <row r="381" spans="1:12" x14ac:dyDescent="0.2">
      <c r="A381" s="69" t="s">
        <v>1489</v>
      </c>
      <c r="B381" s="69" t="s">
        <v>1489</v>
      </c>
      <c r="C381" s="101" t="s">
        <v>548</v>
      </c>
      <c r="D381" s="101">
        <v>0</v>
      </c>
      <c r="E381" s="101">
        <v>0</v>
      </c>
      <c r="F381" s="101">
        <v>1</v>
      </c>
      <c r="G381" s="101">
        <v>0</v>
      </c>
      <c r="H381" s="101">
        <v>0</v>
      </c>
      <c r="I381" s="101">
        <v>0</v>
      </c>
      <c r="J381" s="101">
        <v>0</v>
      </c>
      <c r="K381" s="69">
        <v>1</v>
      </c>
      <c r="L381" s="69">
        <f t="shared" si="3"/>
        <v>1</v>
      </c>
    </row>
    <row r="382" spans="1:12" x14ac:dyDescent="0.2">
      <c r="A382" s="69" t="s">
        <v>1489</v>
      </c>
      <c r="B382" s="69" t="s">
        <v>1489</v>
      </c>
      <c r="C382" s="101" t="s">
        <v>1489</v>
      </c>
      <c r="D382" s="101">
        <v>1</v>
      </c>
      <c r="E382" s="101">
        <v>0</v>
      </c>
      <c r="F382" s="101">
        <v>1</v>
      </c>
      <c r="G382" s="101">
        <v>0</v>
      </c>
      <c r="H382" s="101">
        <v>0</v>
      </c>
      <c r="I382" s="101">
        <v>0</v>
      </c>
      <c r="J382" s="101">
        <v>0</v>
      </c>
      <c r="K382" s="69">
        <v>2</v>
      </c>
      <c r="L382" s="69">
        <f t="shared" si="3"/>
        <v>2</v>
      </c>
    </row>
    <row r="383" spans="1:12" x14ac:dyDescent="0.2">
      <c r="A383" s="69" t="s">
        <v>1489</v>
      </c>
      <c r="B383" s="69" t="s">
        <v>1677</v>
      </c>
      <c r="C383" s="101" t="s">
        <v>689</v>
      </c>
      <c r="D383" s="101">
        <v>2</v>
      </c>
      <c r="E383" s="101">
        <v>0</v>
      </c>
      <c r="F383" s="101">
        <v>4</v>
      </c>
      <c r="G383" s="101">
        <v>2</v>
      </c>
      <c r="H383" s="101">
        <v>1</v>
      </c>
      <c r="I383" s="101">
        <v>0</v>
      </c>
      <c r="J383" s="101">
        <v>1</v>
      </c>
      <c r="K383" s="69">
        <v>10</v>
      </c>
      <c r="L383" s="69">
        <f t="shared" si="3"/>
        <v>9</v>
      </c>
    </row>
    <row r="384" spans="1:12" x14ac:dyDescent="0.2">
      <c r="A384" s="69" t="s">
        <v>1489</v>
      </c>
      <c r="B384" s="69" t="s">
        <v>1489</v>
      </c>
      <c r="C384" s="101" t="s">
        <v>1489</v>
      </c>
      <c r="D384" s="101">
        <v>0</v>
      </c>
      <c r="E384" s="101">
        <v>0</v>
      </c>
      <c r="F384" s="101">
        <v>0</v>
      </c>
      <c r="G384" s="101">
        <v>2</v>
      </c>
      <c r="H384" s="101">
        <v>0</v>
      </c>
      <c r="I384" s="101">
        <v>0</v>
      </c>
      <c r="J384" s="101">
        <v>0</v>
      </c>
      <c r="K384" s="69">
        <v>2</v>
      </c>
      <c r="L384" s="69">
        <f t="shared" si="3"/>
        <v>2</v>
      </c>
    </row>
    <row r="385" spans="1:12" x14ac:dyDescent="0.2">
      <c r="A385" s="69" t="s">
        <v>1489</v>
      </c>
      <c r="B385" s="69" t="s">
        <v>1680</v>
      </c>
      <c r="C385" s="101" t="s">
        <v>382</v>
      </c>
      <c r="D385" s="101">
        <v>9</v>
      </c>
      <c r="E385" s="101">
        <v>0</v>
      </c>
      <c r="F385" s="101">
        <v>11</v>
      </c>
      <c r="G385" s="101">
        <v>0</v>
      </c>
      <c r="H385" s="101">
        <v>0</v>
      </c>
      <c r="I385" s="101">
        <v>0</v>
      </c>
      <c r="J385" s="101">
        <v>1</v>
      </c>
      <c r="K385" s="69">
        <v>21</v>
      </c>
      <c r="L385" s="69">
        <f t="shared" si="3"/>
        <v>20</v>
      </c>
    </row>
    <row r="386" spans="1:12" x14ac:dyDescent="0.2">
      <c r="A386" s="69" t="s">
        <v>1489</v>
      </c>
      <c r="B386" s="69" t="s">
        <v>1687</v>
      </c>
      <c r="C386" s="101" t="s">
        <v>284</v>
      </c>
      <c r="D386" s="101">
        <v>0</v>
      </c>
      <c r="E386" s="101">
        <v>0</v>
      </c>
      <c r="F386" s="101">
        <v>1</v>
      </c>
      <c r="G386" s="101">
        <v>0</v>
      </c>
      <c r="H386" s="101">
        <v>0</v>
      </c>
      <c r="I386" s="101">
        <v>0</v>
      </c>
      <c r="J386" s="101">
        <v>0</v>
      </c>
      <c r="K386" s="69">
        <v>1</v>
      </c>
      <c r="L386" s="69">
        <f t="shared" si="3"/>
        <v>1</v>
      </c>
    </row>
    <row r="387" spans="1:12" x14ac:dyDescent="0.2">
      <c r="A387" s="69" t="s">
        <v>1489</v>
      </c>
      <c r="B387" s="69" t="s">
        <v>1489</v>
      </c>
      <c r="C387" s="101" t="s">
        <v>689</v>
      </c>
      <c r="D387" s="101">
        <v>18</v>
      </c>
      <c r="E387" s="101">
        <v>5</v>
      </c>
      <c r="F387" s="101">
        <v>36</v>
      </c>
      <c r="G387" s="101">
        <v>39</v>
      </c>
      <c r="H387" s="101">
        <v>1</v>
      </c>
      <c r="I387" s="101">
        <v>0</v>
      </c>
      <c r="J387" s="101">
        <v>3</v>
      </c>
      <c r="K387" s="69">
        <v>102</v>
      </c>
      <c r="L387" s="69">
        <f t="shared" si="3"/>
        <v>99</v>
      </c>
    </row>
    <row r="388" spans="1:12" x14ac:dyDescent="0.2">
      <c r="A388" s="69" t="s">
        <v>1489</v>
      </c>
      <c r="B388" s="69" t="s">
        <v>1489</v>
      </c>
      <c r="C388" s="101" t="s">
        <v>1489</v>
      </c>
      <c r="D388" s="101">
        <v>0</v>
      </c>
      <c r="E388" s="101">
        <v>0</v>
      </c>
      <c r="F388" s="101">
        <v>1</v>
      </c>
      <c r="G388" s="101">
        <v>2</v>
      </c>
      <c r="H388" s="101">
        <v>0</v>
      </c>
      <c r="I388" s="101">
        <v>0</v>
      </c>
      <c r="J388" s="101">
        <v>0</v>
      </c>
      <c r="K388" s="69">
        <v>3</v>
      </c>
      <c r="L388" s="69">
        <f t="shared" si="3"/>
        <v>3</v>
      </c>
    </row>
    <row r="389" spans="1:12" x14ac:dyDescent="0.2">
      <c r="A389" s="69" t="s">
        <v>1489</v>
      </c>
      <c r="B389" s="69" t="s">
        <v>1688</v>
      </c>
      <c r="C389" s="101" t="s">
        <v>382</v>
      </c>
      <c r="D389" s="101">
        <v>0</v>
      </c>
      <c r="E389" s="101">
        <v>0</v>
      </c>
      <c r="F389" s="101">
        <v>1</v>
      </c>
      <c r="G389" s="101">
        <v>0</v>
      </c>
      <c r="H389" s="101">
        <v>0</v>
      </c>
      <c r="I389" s="101">
        <v>0</v>
      </c>
      <c r="J389" s="101">
        <v>0</v>
      </c>
      <c r="K389" s="69">
        <v>1</v>
      </c>
      <c r="L389" s="69">
        <f t="shared" si="3"/>
        <v>1</v>
      </c>
    </row>
    <row r="390" spans="1:12" x14ac:dyDescent="0.2">
      <c r="A390" s="69" t="s">
        <v>1489</v>
      </c>
      <c r="B390" s="69" t="s">
        <v>1682</v>
      </c>
      <c r="C390" s="101" t="s">
        <v>284</v>
      </c>
      <c r="D390" s="101">
        <v>6</v>
      </c>
      <c r="E390" s="101">
        <v>0</v>
      </c>
      <c r="F390" s="101">
        <v>19</v>
      </c>
      <c r="G390" s="101">
        <v>6</v>
      </c>
      <c r="H390" s="101">
        <v>0</v>
      </c>
      <c r="I390" s="101">
        <v>2</v>
      </c>
      <c r="J390" s="101">
        <v>1</v>
      </c>
      <c r="K390" s="69">
        <v>34</v>
      </c>
      <c r="L390" s="69">
        <f t="shared" si="3"/>
        <v>33</v>
      </c>
    </row>
    <row r="391" spans="1:12" x14ac:dyDescent="0.2">
      <c r="A391" s="69" t="s">
        <v>1489</v>
      </c>
      <c r="B391" s="69" t="s">
        <v>1681</v>
      </c>
      <c r="C391" s="101" t="s">
        <v>426</v>
      </c>
      <c r="D391" s="101">
        <v>1</v>
      </c>
      <c r="E391" s="101">
        <v>2</v>
      </c>
      <c r="F391" s="101">
        <v>5</v>
      </c>
      <c r="G391" s="101">
        <v>3</v>
      </c>
      <c r="H391" s="101">
        <v>2</v>
      </c>
      <c r="I391" s="101">
        <v>1</v>
      </c>
      <c r="J391" s="101">
        <v>0</v>
      </c>
      <c r="K391" s="69">
        <v>14</v>
      </c>
      <c r="L391" s="69">
        <f t="shared" si="3"/>
        <v>14</v>
      </c>
    </row>
    <row r="392" spans="1:12" x14ac:dyDescent="0.2">
      <c r="A392" s="69" t="s">
        <v>1489</v>
      </c>
      <c r="B392" s="69" t="s">
        <v>1489</v>
      </c>
      <c r="C392" s="101" t="s">
        <v>548</v>
      </c>
      <c r="D392" s="101">
        <v>13</v>
      </c>
      <c r="E392" s="101">
        <v>4</v>
      </c>
      <c r="F392" s="101">
        <v>34</v>
      </c>
      <c r="G392" s="101">
        <v>9</v>
      </c>
      <c r="H392" s="101">
        <v>0</v>
      </c>
      <c r="I392" s="101">
        <v>12</v>
      </c>
      <c r="J392" s="101">
        <v>2</v>
      </c>
      <c r="K392" s="69">
        <v>74</v>
      </c>
      <c r="L392" s="69">
        <f t="shared" si="3"/>
        <v>72</v>
      </c>
    </row>
    <row r="393" spans="1:12" x14ac:dyDescent="0.2">
      <c r="A393" s="69" t="s">
        <v>1489</v>
      </c>
      <c r="B393" s="69" t="s">
        <v>1489</v>
      </c>
      <c r="C393" s="101" t="s">
        <v>1489</v>
      </c>
      <c r="D393" s="101">
        <v>0</v>
      </c>
      <c r="E393" s="101">
        <v>0</v>
      </c>
      <c r="F393" s="101">
        <v>0</v>
      </c>
      <c r="G393" s="101">
        <v>2</v>
      </c>
      <c r="H393" s="101">
        <v>3</v>
      </c>
      <c r="I393" s="101">
        <v>1</v>
      </c>
      <c r="J393" s="101">
        <v>0</v>
      </c>
      <c r="K393" s="69">
        <v>6</v>
      </c>
      <c r="L393" s="69">
        <f t="shared" si="3"/>
        <v>6</v>
      </c>
    </row>
    <row r="394" spans="1:12" x14ac:dyDescent="0.2">
      <c r="A394" s="69" t="s">
        <v>1507</v>
      </c>
      <c r="D394" s="101">
        <v>811</v>
      </c>
      <c r="E394" s="101">
        <v>254</v>
      </c>
      <c r="F394" s="101">
        <v>1127</v>
      </c>
      <c r="G394" s="101">
        <v>947</v>
      </c>
      <c r="H394" s="101">
        <v>130</v>
      </c>
      <c r="I394" s="101">
        <v>179</v>
      </c>
      <c r="J394" s="101">
        <v>209</v>
      </c>
      <c r="K394" s="69">
        <v>3657</v>
      </c>
      <c r="L394" s="69">
        <f t="shared" si="3"/>
        <v>3448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36EF-2054-4DB1-B440-6B047C72F5F2}">
  <dimension ref="A1:K11"/>
  <sheetViews>
    <sheetView workbookViewId="0">
      <selection activeCell="A11" sqref="A11:K11"/>
    </sheetView>
  </sheetViews>
  <sheetFormatPr defaultRowHeight="11.25" x14ac:dyDescent="0.2"/>
  <cols>
    <col min="1" max="1" width="14.42578125" style="69" bestFit="1" customWidth="1"/>
    <col min="2" max="2" width="25.7109375" style="69" bestFit="1" customWidth="1"/>
    <col min="3" max="3" width="10.28515625" style="69" customWidth="1"/>
    <col min="4" max="4" width="9.140625" style="69" customWidth="1"/>
    <col min="5" max="5" width="12.28515625" style="69" customWidth="1"/>
    <col min="6" max="6" width="8" style="69" customWidth="1"/>
    <col min="7" max="7" width="9.7109375" style="69" customWidth="1"/>
    <col min="8" max="8" width="11.28515625" style="69" customWidth="1"/>
    <col min="9" max="9" width="4.85546875" style="69" bestFit="1" customWidth="1"/>
    <col min="10" max="10" width="5.5703125" style="69" customWidth="1"/>
    <col min="11" max="16384" width="9.140625" style="69"/>
  </cols>
  <sheetData>
    <row r="1" spans="1:11" ht="33.75" x14ac:dyDescent="0.2">
      <c r="A1" s="96" t="s">
        <v>1712</v>
      </c>
      <c r="B1" s="96" t="s">
        <v>1508</v>
      </c>
      <c r="C1" s="98" t="s">
        <v>1476</v>
      </c>
      <c r="D1" s="98" t="s">
        <v>1477</v>
      </c>
      <c r="E1" s="98" t="s">
        <v>1478</v>
      </c>
      <c r="F1" s="98" t="s">
        <v>1479</v>
      </c>
      <c r="G1" s="98" t="s">
        <v>1480</v>
      </c>
      <c r="H1" s="98" t="s">
        <v>1481</v>
      </c>
      <c r="I1" s="98" t="s">
        <v>169</v>
      </c>
      <c r="J1" s="98" t="s">
        <v>188</v>
      </c>
      <c r="K1" s="98" t="s">
        <v>1482</v>
      </c>
    </row>
    <row r="2" spans="1:11" x14ac:dyDescent="0.2">
      <c r="A2" s="97" t="s">
        <v>1671</v>
      </c>
      <c r="B2" s="97" t="s">
        <v>1689</v>
      </c>
      <c r="C2" s="99">
        <v>29</v>
      </c>
      <c r="D2" s="99">
        <v>5</v>
      </c>
      <c r="E2" s="99">
        <v>150</v>
      </c>
      <c r="F2" s="99">
        <v>44</v>
      </c>
      <c r="G2" s="99">
        <v>20</v>
      </c>
      <c r="H2" s="99">
        <v>42</v>
      </c>
      <c r="I2" s="99">
        <v>28</v>
      </c>
      <c r="J2" s="99">
        <v>318</v>
      </c>
      <c r="K2" s="99">
        <f>SUM(C2:H2)</f>
        <v>290</v>
      </c>
    </row>
    <row r="3" spans="1:11" x14ac:dyDescent="0.2">
      <c r="A3" s="97"/>
      <c r="B3" s="97" t="s">
        <v>1690</v>
      </c>
      <c r="C3" s="99">
        <v>16</v>
      </c>
      <c r="D3" s="99">
        <v>3</v>
      </c>
      <c r="E3" s="99">
        <v>45</v>
      </c>
      <c r="F3" s="99">
        <v>14</v>
      </c>
      <c r="G3" s="99">
        <v>5</v>
      </c>
      <c r="H3" s="99">
        <v>32</v>
      </c>
      <c r="I3" s="99">
        <v>17</v>
      </c>
      <c r="J3" s="99">
        <v>132</v>
      </c>
      <c r="K3" s="99">
        <f t="shared" ref="K3:K11" si="0">SUM(C3:H3)</f>
        <v>115</v>
      </c>
    </row>
    <row r="4" spans="1:11" x14ac:dyDescent="0.2">
      <c r="A4" s="97"/>
      <c r="B4" s="97" t="s">
        <v>1691</v>
      </c>
      <c r="C4" s="99">
        <v>475</v>
      </c>
      <c r="D4" s="99">
        <v>39</v>
      </c>
      <c r="E4" s="99">
        <v>124</v>
      </c>
      <c r="F4" s="99">
        <v>70</v>
      </c>
      <c r="G4" s="99">
        <v>80</v>
      </c>
      <c r="H4" s="99">
        <v>108</v>
      </c>
      <c r="I4" s="99">
        <v>127</v>
      </c>
      <c r="J4" s="99">
        <v>1023</v>
      </c>
      <c r="K4" s="99">
        <f t="shared" si="0"/>
        <v>896</v>
      </c>
    </row>
    <row r="5" spans="1:11" x14ac:dyDescent="0.2">
      <c r="A5" s="97"/>
      <c r="B5" s="97" t="s">
        <v>1692</v>
      </c>
      <c r="C5" s="99">
        <v>6</v>
      </c>
      <c r="D5" s="99">
        <v>41</v>
      </c>
      <c r="E5" s="99">
        <v>10</v>
      </c>
      <c r="F5" s="99">
        <v>18</v>
      </c>
      <c r="G5" s="99">
        <v>1</v>
      </c>
      <c r="H5" s="99">
        <v>2</v>
      </c>
      <c r="I5" s="99">
        <v>26</v>
      </c>
      <c r="J5" s="99">
        <v>104</v>
      </c>
      <c r="K5" s="99">
        <f t="shared" si="0"/>
        <v>78</v>
      </c>
    </row>
    <row r="6" spans="1:11" x14ac:dyDescent="0.2">
      <c r="A6" s="97"/>
      <c r="B6" s="97" t="s">
        <v>1693</v>
      </c>
      <c r="C6" s="99">
        <v>3</v>
      </c>
      <c r="D6" s="99">
        <v>2</v>
      </c>
      <c r="E6" s="99">
        <v>9</v>
      </c>
      <c r="F6" s="99">
        <v>1</v>
      </c>
      <c r="G6" s="99">
        <v>1</v>
      </c>
      <c r="H6" s="99">
        <v>2</v>
      </c>
      <c r="I6" s="99">
        <v>3</v>
      </c>
      <c r="J6" s="99">
        <v>21</v>
      </c>
      <c r="K6" s="99">
        <f t="shared" si="0"/>
        <v>18</v>
      </c>
    </row>
    <row r="7" spans="1:11" x14ac:dyDescent="0.2">
      <c r="A7" s="97"/>
      <c r="B7" s="97" t="s">
        <v>1694</v>
      </c>
      <c r="C7" s="99">
        <v>5</v>
      </c>
      <c r="D7" s="99">
        <v>0</v>
      </c>
      <c r="E7" s="99">
        <v>9</v>
      </c>
      <c r="F7" s="99">
        <v>0</v>
      </c>
      <c r="G7" s="99">
        <v>2</v>
      </c>
      <c r="H7" s="99">
        <v>0</v>
      </c>
      <c r="I7" s="99">
        <v>9</v>
      </c>
      <c r="J7" s="99">
        <v>25</v>
      </c>
      <c r="K7" s="99">
        <f t="shared" si="0"/>
        <v>16</v>
      </c>
    </row>
    <row r="8" spans="1:11" x14ac:dyDescent="0.2">
      <c r="A8" s="97"/>
      <c r="B8" s="97" t="s">
        <v>1695</v>
      </c>
      <c r="C8" s="99">
        <v>18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3</v>
      </c>
      <c r="J8" s="99">
        <v>21</v>
      </c>
      <c r="K8" s="99">
        <f t="shared" si="0"/>
        <v>18</v>
      </c>
    </row>
    <row r="9" spans="1:11" x14ac:dyDescent="0.2">
      <c r="A9" s="97"/>
      <c r="B9" s="97" t="s">
        <v>1696</v>
      </c>
      <c r="C9" s="99">
        <v>22</v>
      </c>
      <c r="D9" s="99">
        <v>0</v>
      </c>
      <c r="E9" s="99">
        <v>77</v>
      </c>
      <c r="F9" s="99">
        <v>2</v>
      </c>
      <c r="G9" s="99">
        <v>1</v>
      </c>
      <c r="H9" s="99">
        <v>1</v>
      </c>
      <c r="I9" s="99">
        <v>17</v>
      </c>
      <c r="J9" s="99">
        <v>120</v>
      </c>
      <c r="K9" s="99">
        <f t="shared" si="0"/>
        <v>103</v>
      </c>
    </row>
    <row r="10" spans="1:11" x14ac:dyDescent="0.2">
      <c r="A10" s="97"/>
      <c r="B10" s="97" t="s">
        <v>1697</v>
      </c>
      <c r="C10" s="99">
        <v>18</v>
      </c>
      <c r="D10" s="99">
        <v>7</v>
      </c>
      <c r="E10" s="99">
        <v>13</v>
      </c>
      <c r="F10" s="99">
        <v>6</v>
      </c>
      <c r="G10" s="99">
        <v>5</v>
      </c>
      <c r="H10" s="99">
        <v>7</v>
      </c>
      <c r="I10" s="99">
        <v>13</v>
      </c>
      <c r="J10" s="99">
        <v>69</v>
      </c>
      <c r="K10" s="99">
        <f t="shared" si="0"/>
        <v>56</v>
      </c>
    </row>
    <row r="11" spans="1:11" x14ac:dyDescent="0.2">
      <c r="A11" s="96" t="s">
        <v>188</v>
      </c>
      <c r="B11" s="96"/>
      <c r="C11" s="100">
        <v>592</v>
      </c>
      <c r="D11" s="100">
        <v>97</v>
      </c>
      <c r="E11" s="100">
        <v>437</v>
      </c>
      <c r="F11" s="100">
        <v>155</v>
      </c>
      <c r="G11" s="100">
        <v>115</v>
      </c>
      <c r="H11" s="100">
        <v>194</v>
      </c>
      <c r="I11" s="100">
        <v>243</v>
      </c>
      <c r="J11" s="100">
        <v>1833</v>
      </c>
      <c r="K11" s="100">
        <f t="shared" si="0"/>
        <v>1590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47FF-1F6D-477A-8DEA-1664F5059FDE}">
  <dimension ref="A1:K15"/>
  <sheetViews>
    <sheetView zoomScale="77" zoomScaleNormal="77" workbookViewId="0">
      <pane ySplit="1" topLeftCell="A2" activePane="bottomLeft" state="frozen"/>
      <selection pane="bottomLeft"/>
    </sheetView>
  </sheetViews>
  <sheetFormatPr defaultRowHeight="15" x14ac:dyDescent="0.25"/>
  <cols>
    <col min="1" max="1" width="38.42578125" style="64" bestFit="1" customWidth="1"/>
    <col min="2" max="2" width="14.28515625" style="64" bestFit="1" customWidth="1"/>
    <col min="3" max="3" width="9.28515625" style="64" customWidth="1"/>
    <col min="4" max="4" width="5.7109375" style="64" bestFit="1" customWidth="1"/>
    <col min="5" max="5" width="7.85546875" style="64" bestFit="1" customWidth="1"/>
    <col min="6" max="6" width="15.7109375" style="64" bestFit="1" customWidth="1"/>
    <col min="7" max="7" width="13.7109375" style="64" customWidth="1"/>
    <col min="8" max="8" width="6.28515625" style="64" bestFit="1" customWidth="1"/>
    <col min="9" max="9" width="6.85546875" style="64" bestFit="1" customWidth="1"/>
    <col min="10" max="10" width="9.42578125" style="64" bestFit="1" customWidth="1"/>
    <col min="11" max="11" width="8.7109375" style="64" bestFit="1" customWidth="1"/>
    <col min="12" max="16384" width="9.140625" style="64"/>
  </cols>
  <sheetData>
    <row r="1" spans="1:11" ht="40.5" customHeight="1" x14ac:dyDescent="0.25">
      <c r="A1" s="70" t="s">
        <v>1698</v>
      </c>
      <c r="B1" s="86" t="s">
        <v>1699</v>
      </c>
      <c r="C1" s="87" t="s">
        <v>1700</v>
      </c>
      <c r="D1" s="88" t="s">
        <v>1701</v>
      </c>
      <c r="E1" s="89" t="s">
        <v>1702</v>
      </c>
      <c r="F1" s="90" t="s">
        <v>1480</v>
      </c>
      <c r="G1" s="91" t="s">
        <v>1703</v>
      </c>
      <c r="H1" s="92" t="s">
        <v>169</v>
      </c>
      <c r="I1" s="93" t="s">
        <v>188</v>
      </c>
      <c r="J1" s="94" t="s">
        <v>1482</v>
      </c>
      <c r="K1" s="95" t="s">
        <v>1704</v>
      </c>
    </row>
    <row r="2" spans="1:11" x14ac:dyDescent="0.25">
      <c r="A2" s="118" t="s">
        <v>1498</v>
      </c>
      <c r="B2" s="71">
        <v>143</v>
      </c>
      <c r="C2" s="72">
        <v>658</v>
      </c>
      <c r="D2" s="73">
        <v>593</v>
      </c>
      <c r="E2" s="74">
        <v>1199</v>
      </c>
      <c r="F2" s="75">
        <v>222</v>
      </c>
      <c r="G2" s="76">
        <v>147</v>
      </c>
      <c r="H2" s="77">
        <v>34</v>
      </c>
      <c r="I2" s="78">
        <f>SUM(B2:H2)</f>
        <v>2996</v>
      </c>
      <c r="J2" s="79">
        <f>SUM(B2:G2)</f>
        <v>2962</v>
      </c>
      <c r="K2" s="80" t="s">
        <v>4</v>
      </c>
    </row>
    <row r="3" spans="1:11" x14ac:dyDescent="0.25">
      <c r="A3" s="118" t="s">
        <v>1705</v>
      </c>
      <c r="B3" s="71">
        <v>0</v>
      </c>
      <c r="C3" s="72">
        <v>0</v>
      </c>
      <c r="D3" s="73">
        <v>0</v>
      </c>
      <c r="E3" s="74">
        <v>0</v>
      </c>
      <c r="F3" s="75">
        <v>1</v>
      </c>
      <c r="G3" s="76"/>
      <c r="H3" s="77">
        <v>0</v>
      </c>
      <c r="I3" s="78">
        <f t="shared" ref="I3:I14" si="0">SUM(B3:H3)</f>
        <v>1</v>
      </c>
      <c r="J3" s="79">
        <f t="shared" ref="J3:J14" si="1">SUM(B3:G3)</f>
        <v>1</v>
      </c>
      <c r="K3" s="80" t="s">
        <v>169</v>
      </c>
    </row>
    <row r="4" spans="1:11" x14ac:dyDescent="0.25">
      <c r="A4" s="118" t="s">
        <v>1706</v>
      </c>
      <c r="B4" s="71">
        <v>2</v>
      </c>
      <c r="C4" s="72">
        <v>0</v>
      </c>
      <c r="D4" s="73">
        <v>0</v>
      </c>
      <c r="E4" s="74">
        <v>10</v>
      </c>
      <c r="F4" s="75">
        <v>6</v>
      </c>
      <c r="G4" s="76">
        <v>14</v>
      </c>
      <c r="H4" s="77">
        <v>4</v>
      </c>
      <c r="I4" s="78">
        <f t="shared" si="0"/>
        <v>36</v>
      </c>
      <c r="J4" s="79">
        <f t="shared" si="1"/>
        <v>32</v>
      </c>
      <c r="K4" s="80" t="s">
        <v>6</v>
      </c>
    </row>
    <row r="5" spans="1:11" x14ac:dyDescent="0.25">
      <c r="A5" s="118" t="s">
        <v>1707</v>
      </c>
      <c r="B5" s="71">
        <v>130</v>
      </c>
      <c r="C5" s="72">
        <v>41</v>
      </c>
      <c r="D5" s="73">
        <v>217</v>
      </c>
      <c r="E5" s="74">
        <v>341</v>
      </c>
      <c r="F5" s="75">
        <v>210</v>
      </c>
      <c r="G5" s="76">
        <v>139</v>
      </c>
      <c r="H5" s="77">
        <v>297</v>
      </c>
      <c r="I5" s="78">
        <f t="shared" si="0"/>
        <v>1375</v>
      </c>
      <c r="J5" s="79">
        <f t="shared" si="1"/>
        <v>1078</v>
      </c>
      <c r="K5" s="80" t="s">
        <v>4</v>
      </c>
    </row>
    <row r="6" spans="1:11" x14ac:dyDescent="0.25">
      <c r="A6" s="118" t="s">
        <v>125</v>
      </c>
      <c r="B6" s="71">
        <v>19</v>
      </c>
      <c r="C6" s="72">
        <v>0</v>
      </c>
      <c r="D6" s="73">
        <v>35</v>
      </c>
      <c r="E6" s="74">
        <v>46</v>
      </c>
      <c r="F6" s="75">
        <v>42</v>
      </c>
      <c r="G6" s="76">
        <v>62</v>
      </c>
      <c r="H6" s="77">
        <v>38</v>
      </c>
      <c r="I6" s="78">
        <f t="shared" si="0"/>
        <v>242</v>
      </c>
      <c r="J6" s="79">
        <f t="shared" si="1"/>
        <v>204</v>
      </c>
      <c r="K6" s="80" t="s">
        <v>169</v>
      </c>
    </row>
    <row r="7" spans="1:11" x14ac:dyDescent="0.25">
      <c r="A7" s="118" t="s">
        <v>73</v>
      </c>
      <c r="B7" s="71">
        <v>19</v>
      </c>
      <c r="C7" s="72">
        <v>25</v>
      </c>
      <c r="D7" s="73">
        <v>62</v>
      </c>
      <c r="E7" s="74">
        <v>57</v>
      </c>
      <c r="F7" s="75">
        <v>92</v>
      </c>
      <c r="G7" s="76">
        <v>34</v>
      </c>
      <c r="H7" s="77">
        <v>78</v>
      </c>
      <c r="I7" s="78">
        <f t="shared" si="0"/>
        <v>367</v>
      </c>
      <c r="J7" s="79">
        <f t="shared" si="1"/>
        <v>289</v>
      </c>
      <c r="K7" s="80" t="s">
        <v>169</v>
      </c>
    </row>
    <row r="8" spans="1:11" x14ac:dyDescent="0.25">
      <c r="A8" s="118" t="s">
        <v>70</v>
      </c>
      <c r="B8" s="71">
        <v>65</v>
      </c>
      <c r="C8" s="72">
        <v>142</v>
      </c>
      <c r="D8" s="73">
        <v>103</v>
      </c>
      <c r="E8" s="74">
        <v>220</v>
      </c>
      <c r="F8" s="75">
        <v>38</v>
      </c>
      <c r="G8" s="76">
        <v>19</v>
      </c>
      <c r="H8" s="77">
        <v>43</v>
      </c>
      <c r="I8" s="78">
        <f t="shared" si="0"/>
        <v>630</v>
      </c>
      <c r="J8" s="79">
        <f t="shared" si="1"/>
        <v>587</v>
      </c>
      <c r="K8" s="80" t="s">
        <v>4</v>
      </c>
    </row>
    <row r="9" spans="1:11" x14ac:dyDescent="0.25">
      <c r="A9" s="118" t="s">
        <v>121</v>
      </c>
      <c r="B9" s="71">
        <v>29</v>
      </c>
      <c r="C9" s="72">
        <v>2</v>
      </c>
      <c r="D9" s="73">
        <v>52</v>
      </c>
      <c r="E9" s="74">
        <v>71</v>
      </c>
      <c r="F9" s="75">
        <v>110</v>
      </c>
      <c r="G9" s="76">
        <v>18</v>
      </c>
      <c r="H9" s="77">
        <v>118</v>
      </c>
      <c r="I9" s="78">
        <f t="shared" si="0"/>
        <v>400</v>
      </c>
      <c r="J9" s="79">
        <f t="shared" si="1"/>
        <v>282</v>
      </c>
      <c r="K9" s="80" t="s">
        <v>169</v>
      </c>
    </row>
    <row r="10" spans="1:11" x14ac:dyDescent="0.25">
      <c r="A10" s="118" t="s">
        <v>131</v>
      </c>
      <c r="B10" s="71">
        <v>106</v>
      </c>
      <c r="C10" s="72">
        <v>189</v>
      </c>
      <c r="D10" s="73">
        <v>138</v>
      </c>
      <c r="E10" s="74">
        <v>430</v>
      </c>
      <c r="F10" s="75">
        <v>70</v>
      </c>
      <c r="G10" s="76">
        <v>83</v>
      </c>
      <c r="H10" s="77">
        <v>0</v>
      </c>
      <c r="I10" s="78">
        <f t="shared" si="0"/>
        <v>1016</v>
      </c>
      <c r="J10" s="79">
        <f t="shared" si="1"/>
        <v>1016</v>
      </c>
      <c r="K10" s="80" t="s">
        <v>4</v>
      </c>
    </row>
    <row r="11" spans="1:11" x14ac:dyDescent="0.25">
      <c r="A11" s="118" t="s">
        <v>1496</v>
      </c>
      <c r="B11" s="71">
        <v>283</v>
      </c>
      <c r="C11" s="72">
        <v>569</v>
      </c>
      <c r="D11" s="73">
        <v>288</v>
      </c>
      <c r="E11" s="74">
        <v>1083</v>
      </c>
      <c r="F11" s="75">
        <v>114</v>
      </c>
      <c r="G11" s="76">
        <v>490</v>
      </c>
      <c r="H11" s="77">
        <v>490</v>
      </c>
      <c r="I11" s="78">
        <f t="shared" si="0"/>
        <v>3317</v>
      </c>
      <c r="J11" s="79">
        <f t="shared" si="1"/>
        <v>2827</v>
      </c>
      <c r="K11" s="80" t="s">
        <v>4</v>
      </c>
    </row>
    <row r="12" spans="1:11" x14ac:dyDescent="0.25">
      <c r="A12" s="118" t="s">
        <v>1708</v>
      </c>
      <c r="B12" s="71">
        <v>96</v>
      </c>
      <c r="C12" s="72">
        <v>43</v>
      </c>
      <c r="D12" s="73">
        <v>95</v>
      </c>
      <c r="E12" s="74">
        <v>454</v>
      </c>
      <c r="F12" s="75">
        <v>109</v>
      </c>
      <c r="G12" s="76">
        <v>238</v>
      </c>
      <c r="H12" s="77">
        <v>86</v>
      </c>
      <c r="I12" s="78">
        <f t="shared" si="0"/>
        <v>1121</v>
      </c>
      <c r="J12" s="79">
        <f t="shared" si="1"/>
        <v>1035</v>
      </c>
      <c r="K12" s="80" t="s">
        <v>6</v>
      </c>
    </row>
    <row r="13" spans="1:11" x14ac:dyDescent="0.25">
      <c r="A13" s="119" t="s">
        <v>1709</v>
      </c>
      <c r="B13" s="81">
        <v>89</v>
      </c>
      <c r="C13" s="72">
        <v>21</v>
      </c>
      <c r="D13" s="73">
        <v>95</v>
      </c>
      <c r="E13" s="82">
        <v>201</v>
      </c>
      <c r="F13" s="83">
        <v>573</v>
      </c>
      <c r="G13" s="84">
        <v>204</v>
      </c>
      <c r="H13" s="85">
        <v>105</v>
      </c>
      <c r="I13" s="78">
        <f t="shared" si="0"/>
        <v>1288</v>
      </c>
      <c r="J13" s="79">
        <f t="shared" si="1"/>
        <v>1183</v>
      </c>
      <c r="K13" s="80" t="s">
        <v>169</v>
      </c>
    </row>
    <row r="14" spans="1:11" x14ac:dyDescent="0.25">
      <c r="A14" s="118" t="s">
        <v>1710</v>
      </c>
      <c r="B14" s="71">
        <v>0</v>
      </c>
      <c r="C14" s="72">
        <v>0</v>
      </c>
      <c r="D14" s="73">
        <v>0</v>
      </c>
      <c r="E14" s="74">
        <v>0</v>
      </c>
      <c r="F14" s="75">
        <v>9</v>
      </c>
      <c r="G14" s="76">
        <v>0</v>
      </c>
      <c r="H14" s="77">
        <v>1</v>
      </c>
      <c r="I14" s="78">
        <f t="shared" si="0"/>
        <v>10</v>
      </c>
      <c r="J14" s="79">
        <f t="shared" si="1"/>
        <v>9</v>
      </c>
      <c r="K14" s="80" t="s">
        <v>169</v>
      </c>
    </row>
    <row r="15" spans="1:11" x14ac:dyDescent="0.25">
      <c r="A15" s="70" t="s">
        <v>1711</v>
      </c>
      <c r="B15" s="70">
        <f>SUM(B2:B14)</f>
        <v>981</v>
      </c>
      <c r="C15" s="70">
        <f t="shared" ref="C15:J15" si="2">SUM(C2:C14)</f>
        <v>1690</v>
      </c>
      <c r="D15" s="70">
        <f t="shared" si="2"/>
        <v>1678</v>
      </c>
      <c r="E15" s="70">
        <f t="shared" si="2"/>
        <v>4112</v>
      </c>
      <c r="F15" s="70">
        <f t="shared" si="2"/>
        <v>1596</v>
      </c>
      <c r="G15" s="70">
        <f t="shared" si="2"/>
        <v>1448</v>
      </c>
      <c r="H15" s="70">
        <f t="shared" si="2"/>
        <v>1294</v>
      </c>
      <c r="I15" s="70">
        <f t="shared" si="2"/>
        <v>12799</v>
      </c>
      <c r="J15" s="70">
        <f t="shared" si="2"/>
        <v>11505</v>
      </c>
      <c r="K15" s="70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A5AE-BF32-49B2-B224-F6667B0B58BE}">
  <dimension ref="A1:B31"/>
  <sheetViews>
    <sheetView workbookViewId="0">
      <selection activeCell="B14" sqref="B14:B15"/>
    </sheetView>
  </sheetViews>
  <sheetFormatPr defaultRowHeight="15" x14ac:dyDescent="0.25"/>
  <cols>
    <col min="1" max="16384" width="9.140625" style="126"/>
  </cols>
  <sheetData>
    <row r="1" spans="1:2" x14ac:dyDescent="0.25">
      <c r="A1" s="126" t="s">
        <v>142</v>
      </c>
      <c r="B1" s="126" t="s">
        <v>58</v>
      </c>
    </row>
    <row r="2" spans="1:2" x14ac:dyDescent="0.25">
      <c r="A2" s="126" t="s">
        <v>110</v>
      </c>
      <c r="B2" s="126" t="s">
        <v>58</v>
      </c>
    </row>
    <row r="3" spans="1:2" x14ac:dyDescent="0.25">
      <c r="A3" s="126" t="s">
        <v>660</v>
      </c>
      <c r="B3" s="126" t="s">
        <v>58</v>
      </c>
    </row>
    <row r="4" spans="1:2" x14ac:dyDescent="0.25">
      <c r="A4" s="126" t="s">
        <v>43</v>
      </c>
      <c r="B4" s="126" t="s">
        <v>13</v>
      </c>
    </row>
    <row r="5" spans="1:2" x14ac:dyDescent="0.25">
      <c r="A5" s="126" t="s">
        <v>10</v>
      </c>
      <c r="B5" s="126" t="s">
        <v>13</v>
      </c>
    </row>
    <row r="6" spans="1:2" x14ac:dyDescent="0.25">
      <c r="A6" s="126" t="s">
        <v>170</v>
      </c>
      <c r="B6" s="126" t="s">
        <v>13</v>
      </c>
    </row>
    <row r="7" spans="1:2" x14ac:dyDescent="0.25">
      <c r="A7" s="126" t="s">
        <v>106</v>
      </c>
      <c r="B7" s="126" t="s">
        <v>13</v>
      </c>
    </row>
    <row r="8" spans="1:2" x14ac:dyDescent="0.25">
      <c r="A8" s="126" t="s">
        <v>30</v>
      </c>
      <c r="B8" s="126" t="s">
        <v>27</v>
      </c>
    </row>
    <row r="9" spans="1:2" x14ac:dyDescent="0.25">
      <c r="A9" s="126" t="s">
        <v>24</v>
      </c>
      <c r="B9" s="126" t="s">
        <v>27</v>
      </c>
    </row>
    <row r="10" spans="1:2" x14ac:dyDescent="0.25">
      <c r="A10" s="126" t="s">
        <v>734</v>
      </c>
      <c r="B10" s="126" t="s">
        <v>27</v>
      </c>
    </row>
    <row r="11" spans="1:2" x14ac:dyDescent="0.25">
      <c r="A11" s="126" t="s">
        <v>36</v>
      </c>
      <c r="B11" s="126" t="s">
        <v>27</v>
      </c>
    </row>
    <row r="12" spans="1:2" x14ac:dyDescent="0.25">
      <c r="A12" s="126" t="s">
        <v>79</v>
      </c>
      <c r="B12" s="126" t="s">
        <v>27</v>
      </c>
    </row>
    <row r="13" spans="1:2" x14ac:dyDescent="0.25">
      <c r="A13" s="126" t="s">
        <v>83</v>
      </c>
      <c r="B13" s="126" t="s">
        <v>27</v>
      </c>
    </row>
    <row r="14" spans="1:2" x14ac:dyDescent="0.25">
      <c r="A14" s="126" t="s">
        <v>61</v>
      </c>
      <c r="B14" s="126" t="s">
        <v>27</v>
      </c>
    </row>
    <row r="15" spans="1:2" x14ac:dyDescent="0.25">
      <c r="A15" s="126" t="s">
        <v>116</v>
      </c>
      <c r="B15" s="126" t="s">
        <v>27</v>
      </c>
    </row>
    <row r="16" spans="1:2" x14ac:dyDescent="0.25">
      <c r="A16" s="126" t="s">
        <v>56</v>
      </c>
      <c r="B16" s="126" t="s">
        <v>58</v>
      </c>
    </row>
    <row r="17" spans="1:2" x14ac:dyDescent="0.25">
      <c r="A17" s="126" t="s">
        <v>138</v>
      </c>
      <c r="B17" s="126" t="s">
        <v>58</v>
      </c>
    </row>
    <row r="18" spans="1:2" x14ac:dyDescent="0.25">
      <c r="A18" s="126" t="s">
        <v>160</v>
      </c>
      <c r="B18" s="126" t="s">
        <v>58</v>
      </c>
    </row>
    <row r="19" spans="1:2" x14ac:dyDescent="0.25">
      <c r="A19" s="126" t="s">
        <v>164</v>
      </c>
      <c r="B19" s="126" t="s">
        <v>58</v>
      </c>
    </row>
    <row r="20" spans="1:2" x14ac:dyDescent="0.25">
      <c r="A20" s="126" t="s">
        <v>17</v>
      </c>
      <c r="B20" s="126" t="s">
        <v>20</v>
      </c>
    </row>
    <row r="21" spans="1:2" x14ac:dyDescent="0.25">
      <c r="A21" s="126" t="s">
        <v>65</v>
      </c>
      <c r="B21" s="126" t="s">
        <v>20</v>
      </c>
    </row>
    <row r="22" spans="1:2" x14ac:dyDescent="0.25">
      <c r="A22" s="126" t="s">
        <v>468</v>
      </c>
      <c r="B22" s="126" t="s">
        <v>20</v>
      </c>
    </row>
    <row r="23" spans="1:2" x14ac:dyDescent="0.25">
      <c r="A23" s="126" t="s">
        <v>44</v>
      </c>
      <c r="B23" s="126" t="s">
        <v>20</v>
      </c>
    </row>
    <row r="24" spans="1:2" x14ac:dyDescent="0.25">
      <c r="A24" s="126" t="s">
        <v>90</v>
      </c>
      <c r="B24" s="126" t="s">
        <v>93</v>
      </c>
    </row>
    <row r="25" spans="1:2" x14ac:dyDescent="0.25">
      <c r="A25" s="126" t="s">
        <v>1713</v>
      </c>
      <c r="B25" s="126" t="s">
        <v>93</v>
      </c>
    </row>
    <row r="26" spans="1:2" x14ac:dyDescent="0.25">
      <c r="A26" s="126" t="s">
        <v>96</v>
      </c>
      <c r="B26" s="126" t="s">
        <v>93</v>
      </c>
    </row>
    <row r="27" spans="1:2" x14ac:dyDescent="0.25">
      <c r="A27" s="126" t="s">
        <v>120</v>
      </c>
      <c r="B27" s="126" t="s">
        <v>53</v>
      </c>
    </row>
    <row r="28" spans="1:2" x14ac:dyDescent="0.25">
      <c r="A28" s="126" t="s">
        <v>72</v>
      </c>
      <c r="B28" s="126" t="s">
        <v>53</v>
      </c>
    </row>
    <row r="29" spans="1:2" x14ac:dyDescent="0.25">
      <c r="A29" s="126" t="s">
        <v>124</v>
      </c>
      <c r="B29" s="126" t="s">
        <v>53</v>
      </c>
    </row>
    <row r="30" spans="1:2" x14ac:dyDescent="0.25">
      <c r="A30" s="126" t="s">
        <v>132</v>
      </c>
      <c r="B30" s="126" t="s">
        <v>53</v>
      </c>
    </row>
    <row r="31" spans="1:2" x14ac:dyDescent="0.25">
      <c r="A31" s="126" t="s">
        <v>50</v>
      </c>
      <c r="B31" s="12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Appendix 1 Hospital HCW DemoGfx</vt:lpstr>
      <vt:lpstr>Appendix 2 LTCF HCW DemoGfx</vt:lpstr>
      <vt:lpstr>Appendix 3 LTCF Resid DemoGfx</vt:lpstr>
      <vt:lpstr>Appendix 4a Hospital SQ DB</vt:lpstr>
      <vt:lpstr>Appendix 4b CHO SQ DB</vt:lpstr>
      <vt:lpstr>Appendix 4c Other SQ DB</vt:lpstr>
      <vt:lpstr>Appendix 4d SQ Paper Records</vt:lpstr>
      <vt:lpstr>RHA A to F by CCA</vt:lpstr>
      <vt:lpstr>'Appendix 4b CHO SQ DB'!Print_Titles</vt:lpstr>
    </vt:vector>
  </TitlesOfParts>
  <Company>SoftArtisans, Inc.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Piaras O lorcain</dc:creator>
  <cp:lastModifiedBy>Piaras O lorcain</cp:lastModifiedBy>
  <cp:lastPrinted>2021-09-01T15:31:45Z</cp:lastPrinted>
  <dcterms:created xsi:type="dcterms:W3CDTF">2020-10-12T14:03:39Z</dcterms:created>
  <dcterms:modified xsi:type="dcterms:W3CDTF">2022-08-10T11:50:42Z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